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465" windowHeight="4500" activeTab="0"/>
  </bookViews>
  <sheets>
    <sheet name="PL" sheetId="1" r:id="rId1"/>
    <sheet name="BS" sheetId="2" r:id="rId2"/>
    <sheet name="NOTES (2)" sheetId="3" r:id="rId3"/>
    <sheet name="Sheet7" sheetId="4" r:id="rId4"/>
  </sheets>
  <definedNames>
    <definedName name="_xlnm.Print_Area" localSheetId="0">'PL'!$A$1:$H$47</definedName>
  </definedNames>
  <calcPr fullCalcOnLoad="1"/>
</workbook>
</file>

<file path=xl/sharedStrings.xml><?xml version="1.0" encoding="utf-8"?>
<sst xmlns="http://schemas.openxmlformats.org/spreadsheetml/2006/main" count="176" uniqueCount="157">
  <si>
    <t>CONSOLIDATED INCOME STATEMENT</t>
  </si>
  <si>
    <t>RM'000</t>
  </si>
  <si>
    <t>(a)</t>
  </si>
  <si>
    <t>Turnover</t>
  </si>
  <si>
    <t>(b)</t>
  </si>
  <si>
    <t>Investment income</t>
  </si>
  <si>
    <t>Depreciation and amortisation</t>
  </si>
  <si>
    <t>(d)</t>
  </si>
  <si>
    <t>Exceptional items</t>
  </si>
  <si>
    <t>(e)</t>
  </si>
  <si>
    <t>(f)</t>
  </si>
  <si>
    <t>(g)</t>
  </si>
  <si>
    <t>(h)</t>
  </si>
  <si>
    <t>(i)</t>
  </si>
  <si>
    <t>(j)</t>
  </si>
  <si>
    <t>(k)</t>
  </si>
  <si>
    <t>(l)</t>
  </si>
  <si>
    <t xml:space="preserve">(a) </t>
  </si>
  <si>
    <t>CONSOLIDATED BALANCE SHEET</t>
  </si>
  <si>
    <t>AS AT END OF CURRENT QUARTER</t>
  </si>
  <si>
    <t>AS AT PRECEDING FINANCIAL YEAR END</t>
  </si>
  <si>
    <t>Current Assets</t>
  </si>
  <si>
    <t>Current Liabilities</t>
  </si>
  <si>
    <t>Share Capital</t>
  </si>
  <si>
    <t>Shareholders' Funds</t>
  </si>
  <si>
    <t>Profit/(loss) before tax</t>
  </si>
  <si>
    <t>Manufacturing</t>
  </si>
  <si>
    <t>Support services</t>
  </si>
  <si>
    <t>Group</t>
  </si>
  <si>
    <t>(c)</t>
  </si>
  <si>
    <t>Share Premium</t>
  </si>
  <si>
    <t>Retained Profit</t>
  </si>
  <si>
    <t>Long Term Borrowings</t>
  </si>
  <si>
    <t>Other Long Term Liabilities</t>
  </si>
  <si>
    <t>Net tangible assets per share (sen)</t>
  </si>
  <si>
    <t>Notes:</t>
  </si>
  <si>
    <t>Assets Revaluation Reserve</t>
  </si>
  <si>
    <t>Reserve on Consolidation</t>
  </si>
  <si>
    <t>Long Term Investments</t>
  </si>
  <si>
    <t>Contingent Liabilities and Litigation</t>
  </si>
  <si>
    <t>Material Litigation</t>
  </si>
  <si>
    <t>Segmental Reporting</t>
  </si>
  <si>
    <t>Group Performance</t>
  </si>
  <si>
    <t>Current Year Prospects</t>
  </si>
  <si>
    <t>By order of the Board</t>
  </si>
  <si>
    <t>Lim Kim Teck</t>
  </si>
  <si>
    <t>Company Secretary</t>
  </si>
  <si>
    <t>Penang</t>
  </si>
  <si>
    <t>Translation Reserve</t>
  </si>
  <si>
    <t>Total Assets Employed</t>
  </si>
  <si>
    <t>There were no  financial instruments with off balance sheet risk at the date of this report.</t>
  </si>
  <si>
    <t>No profit forecast was issued by the company during the financial year.</t>
  </si>
  <si>
    <t>Current Quarter Results</t>
  </si>
  <si>
    <t>interest), while the other Respondents have not made any payment whatsoever.</t>
  </si>
  <si>
    <t>In the arbitration matter of LKT  vs. N.V. Gelderse Ontwikkelingsmaatschappij (the Netherlands),</t>
  </si>
  <si>
    <t>Richard H.J. Fierkens, Albert Chun Ying Llo, Jaap Van Der Werff [Case No. 10209/OL] for dispute</t>
  </si>
  <si>
    <t>between the Company and its Joint Venture partners, the International Chamber of Commerce</t>
  </si>
  <si>
    <t>International Court of Aribtration, in Singapore awarded in favour of the Company on 29/12/00.</t>
  </si>
  <si>
    <t>To date the First Respondent has paid LKT the sum of RM213,419.54 (of which RM23,054.54 constitutes</t>
  </si>
  <si>
    <t>INDIVIDUAL QUARTER</t>
  </si>
  <si>
    <t>CUMULATIVE QUARTER</t>
  </si>
  <si>
    <t>Revenue</t>
  </si>
  <si>
    <t xml:space="preserve">Other income </t>
  </si>
  <si>
    <t>Profit/(loss) before finance cost, depreciation and amortisation, exceptional items, income tax, minority interest and extraordinanry items</t>
  </si>
  <si>
    <t>Finance cost</t>
  </si>
  <si>
    <t>Profit /(loss) before income tax, minority interests and extraordinary items</t>
  </si>
  <si>
    <t>Income tax</t>
  </si>
  <si>
    <t>(i) Profit/(loss) after income tax  before deducting minority interest.</t>
  </si>
  <si>
    <t>(ii) Less minority interests</t>
  </si>
  <si>
    <t>Pre-acquisition profit/(loss), if applicable</t>
  </si>
  <si>
    <t>Net profit/(loss) from ordinary activities attributable to members of the company.</t>
  </si>
  <si>
    <t>(i) Extraordinary items</t>
  </si>
  <si>
    <t>(iii) Extraordinary items attributable to members of the Company</t>
  </si>
  <si>
    <t>(m)</t>
  </si>
  <si>
    <t>Net profit/(loss) attributable to members of the Company</t>
  </si>
  <si>
    <t>Earnings per share based on 2(m) above after deducting any provision for preference dividends, if any:-</t>
  </si>
  <si>
    <t>Property, plant and equipment</t>
  </si>
  <si>
    <t>Goodwill on consolidation</t>
  </si>
  <si>
    <t>Intangible assets</t>
  </si>
  <si>
    <t>Investment in associated company</t>
  </si>
  <si>
    <t xml:space="preserve"> Inventories</t>
  </si>
  <si>
    <t xml:space="preserve"> Trade receivable</t>
  </si>
  <si>
    <t xml:space="preserve"> Other receivable</t>
  </si>
  <si>
    <t xml:space="preserve"> Short-Term Investments</t>
  </si>
  <si>
    <t xml:space="preserve"> Amount owing by associated company</t>
  </si>
  <si>
    <t xml:space="preserve"> Deposits with licensed banks</t>
  </si>
  <si>
    <t xml:space="preserve"> Cash and bank balances</t>
  </si>
  <si>
    <t>Investment in joint venture company</t>
  </si>
  <si>
    <t>Other long term assets (Deferred expenditure)</t>
  </si>
  <si>
    <t xml:space="preserve"> Trade payables</t>
  </si>
  <si>
    <t xml:space="preserve"> Other payables</t>
  </si>
  <si>
    <t xml:space="preserve"> Bank Overdrafts</t>
  </si>
  <si>
    <t xml:space="preserve"> Amount owing to a director</t>
  </si>
  <si>
    <t xml:space="preserve">Net current assets </t>
  </si>
  <si>
    <t>Share of profits and losses of  associated companies</t>
  </si>
  <si>
    <t>Profit/(loss) before  income tax, minority interests and extraordinary items</t>
  </si>
  <si>
    <t>Income Tax</t>
  </si>
  <si>
    <t>RM '000</t>
  </si>
  <si>
    <t>Based on profit for the period:</t>
  </si>
  <si>
    <t>Malaysian taxation</t>
  </si>
  <si>
    <t>Under/(over) provision in prior years</t>
  </si>
  <si>
    <t>There were no sale of unquoted investments or properties for the current quarter and financial year to-date.</t>
  </si>
  <si>
    <t>There is no other pending material litigation other than as disclosed in Item No. 11.</t>
  </si>
  <si>
    <t>statement.</t>
  </si>
  <si>
    <t>CURRENT</t>
  </si>
  <si>
    <t>PRECEDING YEAR</t>
  </si>
  <si>
    <t>YEAR</t>
  </si>
  <si>
    <t>CORRESPONDING</t>
  </si>
  <si>
    <t>QUARTER</t>
  </si>
  <si>
    <t>TO DATE</t>
  </si>
  <si>
    <t>PERIOD</t>
  </si>
  <si>
    <t>Deferred taxation</t>
  </si>
  <si>
    <t>had been granted 100% tax exemption for five years under the Promotion of Investment Act, 1986 (as amended).</t>
  </si>
  <si>
    <t>year is due to a few subsidiary companies being eligible to claim reinvestment allowance. One of the subsidiaries</t>
  </si>
  <si>
    <t>The lower effective tax rate as compared to the statutory tax rate for the Group in respect of the current quarter and</t>
  </si>
  <si>
    <t>There were no exceptional items for the current quarter and the financial year to date.</t>
  </si>
  <si>
    <t>There were no extraordinary items for the current quarter and the financial year to date.</t>
  </si>
  <si>
    <t>The group's operation is largely dependent on the cyclical trend of the electronics and semiconductor industries.</t>
  </si>
  <si>
    <t>Dividend</t>
  </si>
  <si>
    <t xml:space="preserve">Respondents have been ordered to pay the Company (a) the total sum of RM504,210.00 plus interest </t>
  </si>
  <si>
    <t xml:space="preserve">at 6% per annum calculated from 4 November 1998 until final settlement being indemnity payable to </t>
  </si>
  <si>
    <t xml:space="preserve">the Company (b) quantum of damages and the issue of costs has been assessed during a hearing from </t>
  </si>
  <si>
    <t>27 August 2001 till 30 August 2001 and is currently pending a final award by the ICC ICA.</t>
  </si>
  <si>
    <t>Investment holding</t>
  </si>
  <si>
    <t xml:space="preserve"> Tax liability</t>
  </si>
  <si>
    <t xml:space="preserve"> Amount owing by joint venture company</t>
  </si>
  <si>
    <t xml:space="preserve">Quarterly report on consolidated results for the third quarter ended 31/3/2002. The figures have not been audited.                                                                             </t>
  </si>
  <si>
    <t>(4.88)sen</t>
  </si>
  <si>
    <t>(4.83)sen</t>
  </si>
  <si>
    <t>6.76sen</t>
  </si>
  <si>
    <t>6.68sen</t>
  </si>
  <si>
    <t>Current  Quarter Ended 31/3/2002</t>
  </si>
  <si>
    <t>Cumulative  Quarter Ended 31/3/2002</t>
  </si>
  <si>
    <t>31/3/2002</t>
  </si>
  <si>
    <t>The third quarter and year-to-date financial statements have been prepared under the historical cost convention and comply with applicable approved accounting standards issued by the Malaysian Accounting Standards Board.</t>
  </si>
  <si>
    <t>There were no purchase or disposal of quoted securities by all companies in LKT Group for the current quarter and the financial year to date</t>
  </si>
  <si>
    <t>There is no change in the composition of the company for the current quarter including business combination acquisition or disposal of subsidiaries and long term investments, restructuring and discontinuing operations</t>
  </si>
  <si>
    <t>There were no issuance and repayment of debt and equity securities, share buy-back, share cancellations, shares held as treasury shares and resale of treasury shares for the current quarter and the financial year to date.</t>
  </si>
  <si>
    <t>11.34sen</t>
  </si>
  <si>
    <t>11.36sen</t>
  </si>
  <si>
    <t>(1) Basic (based on 57,269,762 weighted average ordinary shares). Preceding year based on 51,424,597 weighted average ordinary shares</t>
  </si>
  <si>
    <t>(1)Fully diluted (based on 57,378,757 weighted average ordinary shares). Preceding year based on 52,050,693 weighted average ordinary shares.</t>
  </si>
  <si>
    <t>(1.12)sen</t>
  </si>
  <si>
    <t>There were no outstanding corporate proposals as at the date of this report</t>
  </si>
  <si>
    <t>There were no group borrowings and debt securities as at 31st March, 2002.</t>
  </si>
  <si>
    <t>corresponding period ended 31st March 2001. The total dividend for the current financial year is nil.</t>
  </si>
  <si>
    <t>No dividend has been recommended for the third quarter ended 31st March 2002. There was no dividend for previous</t>
  </si>
  <si>
    <t>28 May 2002</t>
  </si>
  <si>
    <t>Third Quarter Ended</t>
  </si>
  <si>
    <t>LKT anticipates a better 4th quarter performance in line with the modest recovery of equipment sales forecast released by Semiconductor Equipment and Materials International (SEMI), the global industry association of companies that supply manufacturing technology and materials to the world's chip makers, in its January 2002 Industry Strategy Symposium.</t>
  </si>
  <si>
    <t>There are no subsequent events to the end of the reporting period that have not been reflected in the financial</t>
  </si>
  <si>
    <t xml:space="preserve">Group loss before taxation for the quarter ended 31st March, 2002 was RM643,000 as compared to the Group profit </t>
  </si>
  <si>
    <t xml:space="preserve">Group turnover decreased by 13% for the quarter ended 31 March 2002 as compared to the preceding year corresponding </t>
  </si>
  <si>
    <t>utilisation and the demand for new equipment.</t>
  </si>
  <si>
    <t xml:space="preserve">quarter. This is mainly due to the weak demand for semiconductor chips which in turn resulted in lower equipment </t>
  </si>
  <si>
    <t>before taxation of RM 4,962,000 for the previous quarter. This is mainly due to drop in sales arising from the slower</t>
  </si>
  <si>
    <t>than anticipated market recovery in the semiconductor industry.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</si>
</sst>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_(* #,##0.000_);_(* \(#,##0.000\);_(* &quot;-&quot;??_);_(@_)"/>
    <numFmt numFmtId="188" formatCode="&quot;Yes&quot;;&quot;Yes&quot;;&quot;No&quot;"/>
    <numFmt numFmtId="189" formatCode="&quot;True&quot;;&quot;True&quot;;&quot;False&quot;"/>
    <numFmt numFmtId="190" formatCode="&quot;On&quot;;&quot;On&quot;;&quot;Off&quot;"/>
    <numFmt numFmtId="191" formatCode="mm/dd/yy"/>
    <numFmt numFmtId="192" formatCode="dd/mm/yy"/>
  </numFmts>
  <fonts count="7">
    <font>
      <sz val="11"/>
      <name val="Arial"/>
      <family val="0"/>
    </font>
    <font>
      <b/>
      <sz val="16"/>
      <name val="Arial"/>
      <family val="2"/>
    </font>
    <font>
      <b/>
      <sz val="11"/>
      <name val="Arial"/>
      <family val="2"/>
    </font>
    <font>
      <sz val="10"/>
      <name val="Arial"/>
      <family val="2"/>
    </font>
    <font>
      <b/>
      <sz val="10"/>
      <name val="Arial"/>
      <family val="2"/>
    </font>
    <font>
      <b/>
      <sz val="14"/>
      <name val="Arial"/>
      <family val="2"/>
    </font>
    <font>
      <i/>
      <sz val="11"/>
      <name val="Arial"/>
      <family val="2"/>
    </font>
  </fonts>
  <fills count="2">
    <fill>
      <patternFill/>
    </fill>
    <fill>
      <patternFill patternType="gray125"/>
    </fill>
  </fills>
  <borders count="5">
    <border>
      <left/>
      <right/>
      <top/>
      <bottom/>
      <diagonal/>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right" vertical="top" wrapText="1"/>
    </xf>
    <xf numFmtId="0" fontId="0" fillId="0" borderId="0" xfId="0" applyAlignment="1" quotePrefix="1">
      <alignment horizontal="left" vertical="top" wrapText="1"/>
    </xf>
    <xf numFmtId="0" fontId="0" fillId="0" borderId="0" xfId="0" applyAlignment="1" quotePrefix="1">
      <alignment horizontal="right" vertical="top" wrapText="1"/>
    </xf>
    <xf numFmtId="0" fontId="0" fillId="0" borderId="0" xfId="0" applyAlignment="1">
      <alignment horizontal="center"/>
    </xf>
    <xf numFmtId="0" fontId="2" fillId="0" borderId="0" xfId="0" applyFont="1" applyAlignment="1">
      <alignment horizontal="right" vertical="top" wrapText="1"/>
    </xf>
    <xf numFmtId="0" fontId="2" fillId="0" borderId="0" xfId="0" applyFont="1" applyAlignment="1">
      <alignment horizontal="center" vertical="top"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xf>
    <xf numFmtId="0" fontId="0" fillId="0" borderId="0" xfId="0" applyAlignment="1" quotePrefix="1">
      <alignment horizontal="left"/>
    </xf>
    <xf numFmtId="0" fontId="2" fillId="0" borderId="0" xfId="0" applyFont="1" applyAlignment="1">
      <alignment/>
    </xf>
    <xf numFmtId="0" fontId="4"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left" vertical="top" wrapText="1"/>
    </xf>
    <xf numFmtId="0" fontId="3" fillId="0" borderId="0" xfId="0" applyFont="1" applyBorder="1" applyAlignment="1">
      <alignment/>
    </xf>
    <xf numFmtId="179" fontId="3" fillId="0" borderId="0" xfId="15" applyNumberFormat="1" applyFont="1" applyAlignment="1">
      <alignment horizontal="center"/>
    </xf>
    <xf numFmtId="179" fontId="3" fillId="0" borderId="0" xfId="15" applyNumberFormat="1" applyFont="1" applyAlignment="1">
      <alignment/>
    </xf>
    <xf numFmtId="179" fontId="3" fillId="0" borderId="1" xfId="15" applyNumberFormat="1" applyFont="1" applyBorder="1" applyAlignment="1">
      <alignment/>
    </xf>
    <xf numFmtId="179" fontId="3" fillId="0" borderId="1" xfId="0" applyNumberFormat="1" applyFont="1" applyBorder="1" applyAlignment="1">
      <alignment/>
    </xf>
    <xf numFmtId="179" fontId="3" fillId="0" borderId="0" xfId="0" applyNumberFormat="1" applyFont="1" applyAlignment="1">
      <alignment/>
    </xf>
    <xf numFmtId="179" fontId="3" fillId="0" borderId="2" xfId="0" applyNumberFormat="1" applyFont="1" applyBorder="1" applyAlignment="1">
      <alignment/>
    </xf>
    <xf numFmtId="179" fontId="3" fillId="0" borderId="0" xfId="15" applyNumberFormat="1" applyFont="1" applyBorder="1" applyAlignment="1">
      <alignment/>
    </xf>
    <xf numFmtId="179" fontId="0" fillId="0" borderId="0" xfId="15" applyNumberFormat="1" applyAlignment="1">
      <alignment vertical="top"/>
    </xf>
    <xf numFmtId="0" fontId="0" fillId="0" borderId="0" xfId="0" applyAlignment="1">
      <alignment vertical="top"/>
    </xf>
    <xf numFmtId="43" fontId="0" fillId="0" borderId="0" xfId="15" applyAlignment="1">
      <alignment vertical="top"/>
    </xf>
    <xf numFmtId="0" fontId="1" fillId="0" borderId="0" xfId="0" applyFont="1" applyAlignment="1">
      <alignment/>
    </xf>
    <xf numFmtId="179" fontId="3" fillId="0" borderId="0" xfId="15" applyNumberFormat="1" applyFont="1" applyAlignment="1">
      <alignment horizontal="center" vertical="top"/>
    </xf>
    <xf numFmtId="0" fontId="0" fillId="0" borderId="0" xfId="0" applyAlignment="1">
      <alignment/>
    </xf>
    <xf numFmtId="179" fontId="0" fillId="0" borderId="0" xfId="15" applyNumberFormat="1" applyAlignment="1">
      <alignment/>
    </xf>
    <xf numFmtId="179" fontId="0" fillId="0" borderId="0" xfId="0" applyNumberFormat="1" applyAlignment="1">
      <alignment/>
    </xf>
    <xf numFmtId="43" fontId="0" fillId="0" borderId="0" xfId="15" applyAlignment="1">
      <alignment/>
    </xf>
    <xf numFmtId="179" fontId="3" fillId="0" borderId="0" xfId="15" applyNumberFormat="1" applyFont="1" applyAlignment="1">
      <alignment horizontal="right"/>
    </xf>
    <xf numFmtId="43" fontId="3" fillId="0" borderId="0" xfId="15" applyFont="1" applyAlignment="1">
      <alignment/>
    </xf>
    <xf numFmtId="179" fontId="0" fillId="0" borderId="0" xfId="15" applyNumberFormat="1" applyFill="1" applyAlignment="1">
      <alignment vertical="top"/>
    </xf>
    <xf numFmtId="0" fontId="0" fillId="0" borderId="0" xfId="0" applyAlignment="1">
      <alignment horizontal="right"/>
    </xf>
    <xf numFmtId="179" fontId="3" fillId="0" borderId="0" xfId="0" applyNumberFormat="1" applyFont="1" applyFill="1" applyAlignment="1">
      <alignment/>
    </xf>
    <xf numFmtId="0" fontId="2" fillId="0" borderId="0" xfId="0" applyFont="1" applyAlignment="1" quotePrefix="1">
      <alignment horizontal="center" vertical="center" wrapText="1"/>
    </xf>
    <xf numFmtId="0" fontId="0" fillId="0" borderId="0" xfId="0" applyAlignment="1">
      <alignment horizontal="left"/>
    </xf>
    <xf numFmtId="0" fontId="0" fillId="0" borderId="0" xfId="0" applyFont="1" applyAlignment="1">
      <alignment/>
    </xf>
    <xf numFmtId="0" fontId="2" fillId="0" borderId="0" xfId="0" applyFont="1" applyAlignment="1">
      <alignment horizontal="center" vertical="center" wrapText="1"/>
    </xf>
    <xf numFmtId="0" fontId="0" fillId="0" borderId="0" xfId="0" applyAlignment="1">
      <alignment vertical="center"/>
    </xf>
    <xf numFmtId="15" fontId="0" fillId="0" borderId="0" xfId="0" applyNumberFormat="1" applyAlignment="1" quotePrefix="1">
      <alignment horizontal="left"/>
    </xf>
    <xf numFmtId="0" fontId="0" fillId="0" borderId="0" xfId="0" applyFill="1" applyAlignment="1">
      <alignment vertical="top" wrapText="1"/>
    </xf>
    <xf numFmtId="179" fontId="0" fillId="0" borderId="0" xfId="15" applyNumberFormat="1" applyAlignment="1">
      <alignment/>
    </xf>
    <xf numFmtId="179" fontId="0" fillId="0" borderId="2" xfId="15" applyNumberFormat="1" applyBorder="1" applyAlignment="1">
      <alignment/>
    </xf>
    <xf numFmtId="0" fontId="0" fillId="0" borderId="0" xfId="0" applyFill="1" applyAlignment="1">
      <alignment horizontal="left"/>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xf>
    <xf numFmtId="0" fontId="4" fillId="0" borderId="0" xfId="0" applyFont="1" applyAlignment="1">
      <alignment horizontal="left"/>
    </xf>
    <xf numFmtId="0" fontId="3" fillId="0" borderId="0" xfId="0" applyFont="1" applyAlignment="1">
      <alignment horizontal="center" vertical="center"/>
    </xf>
    <xf numFmtId="0" fontId="3" fillId="0" borderId="0" xfId="0" applyFont="1" applyFill="1" applyAlignment="1">
      <alignment horizontal="left"/>
    </xf>
    <xf numFmtId="0" fontId="3" fillId="0" borderId="0" xfId="0" applyFont="1" applyFill="1" applyAlignment="1">
      <alignment horizontal="center"/>
    </xf>
    <xf numFmtId="179" fontId="3" fillId="0" borderId="0" xfId="15" applyNumberFormat="1" applyFont="1" applyFill="1" applyAlignment="1">
      <alignment/>
    </xf>
    <xf numFmtId="0" fontId="0" fillId="0" borderId="0" xfId="0" applyFill="1" applyAlignment="1">
      <alignment vertical="top"/>
    </xf>
    <xf numFmtId="2" fontId="0" fillId="0" borderId="0" xfId="0" applyNumberFormat="1" applyFill="1" applyBorder="1" applyAlignment="1">
      <alignment horizontal="center" vertical="top"/>
    </xf>
    <xf numFmtId="179" fontId="3" fillId="0" borderId="2" xfId="15" applyNumberFormat="1" applyFont="1" applyBorder="1" applyAlignment="1">
      <alignment/>
    </xf>
    <xf numFmtId="179" fontId="3" fillId="0" borderId="3" xfId="15" applyNumberFormat="1" applyFont="1" applyBorder="1" applyAlignment="1">
      <alignment/>
    </xf>
    <xf numFmtId="0" fontId="3" fillId="0" borderId="0" xfId="0" applyFont="1" applyAlignment="1">
      <alignment horizontal="center" vertical="top" wrapText="1"/>
    </xf>
    <xf numFmtId="0" fontId="0" fillId="0" borderId="0" xfId="0" applyAlignment="1">
      <alignment horizontal="center" vertical="center" wrapText="1"/>
    </xf>
    <xf numFmtId="179" fontId="0" fillId="0" borderId="0" xfId="15" applyNumberFormat="1" applyFont="1" applyAlignment="1">
      <alignment vertical="top"/>
    </xf>
    <xf numFmtId="179" fontId="0" fillId="0" borderId="0" xfId="15" applyNumberFormat="1" applyAlignment="1">
      <alignment/>
    </xf>
    <xf numFmtId="179" fontId="0" fillId="0" borderId="3" xfId="15" applyNumberFormat="1" applyBorder="1" applyAlignment="1">
      <alignment/>
    </xf>
    <xf numFmtId="179" fontId="0" fillId="0" borderId="4" xfId="15" applyNumberFormat="1" applyBorder="1" applyAlignment="1">
      <alignment/>
    </xf>
    <xf numFmtId="179" fontId="0" fillId="0" borderId="0" xfId="15" applyNumberFormat="1" applyBorder="1" applyAlignment="1">
      <alignment/>
    </xf>
    <xf numFmtId="179" fontId="0" fillId="0" borderId="0" xfId="15" applyNumberFormat="1" applyFill="1" applyAlignment="1">
      <alignment/>
    </xf>
    <xf numFmtId="179" fontId="0" fillId="0" borderId="3" xfId="15" applyNumberFormat="1" applyFill="1" applyBorder="1" applyAlignment="1">
      <alignment/>
    </xf>
    <xf numFmtId="179" fontId="0" fillId="0" borderId="4" xfId="15" applyNumberFormat="1" applyFill="1" applyBorder="1" applyAlignment="1">
      <alignment/>
    </xf>
    <xf numFmtId="0" fontId="3" fillId="0" borderId="0" xfId="0" applyFont="1" applyFill="1" applyAlignment="1">
      <alignment horizontal="left" vertical="top" wrapText="1"/>
    </xf>
    <xf numFmtId="179" fontId="0" fillId="0" borderId="0" xfId="15" applyNumberFormat="1" applyFill="1" applyAlignment="1">
      <alignment/>
    </xf>
    <xf numFmtId="0" fontId="0" fillId="0" borderId="0" xfId="0" applyFill="1" applyAlignment="1" quotePrefix="1">
      <alignment horizontal="left"/>
    </xf>
    <xf numFmtId="0" fontId="0" fillId="0" borderId="0" xfId="0" applyFill="1" applyBorder="1" applyAlignment="1">
      <alignment horizontal="right"/>
    </xf>
    <xf numFmtId="179" fontId="0" fillId="0" borderId="0" xfId="15" applyNumberFormat="1" applyAlignment="1">
      <alignment horizontal="right"/>
    </xf>
    <xf numFmtId="179" fontId="0" fillId="0" borderId="0" xfId="15" applyNumberFormat="1" applyAlignment="1">
      <alignment horizontal="right"/>
    </xf>
    <xf numFmtId="0" fontId="0" fillId="0" borderId="0" xfId="0" applyFill="1" applyAlignment="1" quotePrefix="1">
      <alignment horizontal="left" vertical="top" wrapText="1"/>
    </xf>
    <xf numFmtId="191" fontId="2" fillId="0" borderId="0" xfId="0" applyNumberFormat="1" applyFont="1" applyAlignment="1">
      <alignment horizontal="center" vertical="top" wrapText="1"/>
    </xf>
    <xf numFmtId="192" fontId="2" fillId="0" borderId="0" xfId="0" applyNumberFormat="1" applyFont="1" applyAlignment="1" quotePrefix="1">
      <alignment horizontal="center"/>
    </xf>
    <xf numFmtId="0" fontId="3" fillId="0" borderId="0" xfId="0" applyFont="1" applyAlignment="1">
      <alignment horizontal="center" vertical="top"/>
    </xf>
    <xf numFmtId="2" fontId="0" fillId="0" borderId="0" xfId="0" applyNumberFormat="1" applyFill="1" applyBorder="1" applyAlignment="1" quotePrefix="1">
      <alignment horizontal="center" vertical="top"/>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1"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left" wrapText="1"/>
    </xf>
    <xf numFmtId="0" fontId="5" fillId="0" borderId="0" xfId="0" applyFont="1" applyAlignment="1">
      <alignment horizontal="left" vertical="top" wrapText="1"/>
    </xf>
    <xf numFmtId="0" fontId="0" fillId="0" borderId="0" xfId="0" applyAlignment="1" quotePrefix="1">
      <alignment horizontal="left" vertical="top" wrapText="1"/>
    </xf>
    <xf numFmtId="0" fontId="0" fillId="0" borderId="0" xfId="0" applyAlignment="1" quotePrefix="1">
      <alignment horizontal="justify" vertical="top" wrapText="1"/>
    </xf>
    <xf numFmtId="0" fontId="0" fillId="0" borderId="0" xfId="0" applyAlignment="1">
      <alignment horizontal="left"/>
    </xf>
    <xf numFmtId="0" fontId="2" fillId="0" borderId="0" xfId="0" applyFont="1" applyAlignment="1" quotePrefix="1">
      <alignment horizontal="center"/>
    </xf>
    <xf numFmtId="0" fontId="2" fillId="0" borderId="0" xfId="0" applyFont="1" applyAlignment="1">
      <alignment horizontal="center"/>
    </xf>
    <xf numFmtId="0" fontId="0" fillId="0" borderId="0" xfId="0"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2457450</xdr:colOff>
      <xdr:row>0</xdr:row>
      <xdr:rowOff>0</xdr:rowOff>
    </xdr:from>
    <xdr:to>
      <xdr:col>4</xdr:col>
      <xdr:colOff>57150</xdr:colOff>
      <xdr:row>4</xdr:row>
      <xdr:rowOff>19050</xdr:rowOff>
    </xdr:to>
    <xdr:pic>
      <xdr:nvPicPr>
        <xdr:cNvPr id="1" name="Picture 1"/>
        <xdr:cNvPicPr preferRelativeResize="1">
          <a:picLocks noChangeAspect="1"/>
        </xdr:cNvPicPr>
      </xdr:nvPicPr>
      <xdr:blipFill>
        <a:blip r:embed="rId1"/>
        <a:stretch>
          <a:fillRect/>
        </a:stretch>
      </xdr:blipFill>
      <xdr:spPr>
        <a:xfrm>
          <a:off x="2971800" y="0"/>
          <a:ext cx="1847850" cy="742950"/>
        </a:xfrm>
        <a:prstGeom prst="rect">
          <a:avLst/>
        </a:prstGeom>
        <a:noFill/>
        <a:ln w="9525" cmpd="sng">
          <a:noFill/>
        </a:ln>
      </xdr:spPr>
    </xdr:pic>
    <xdr:clientData/>
  </xdr:twoCellAnchor>
  <xdr:twoCellAnchor>
    <xdr:from>
      <xdr:col>2</xdr:col>
      <xdr:colOff>200025</xdr:colOff>
      <xdr:row>4</xdr:row>
      <xdr:rowOff>19050</xdr:rowOff>
    </xdr:from>
    <xdr:to>
      <xdr:col>7</xdr:col>
      <xdr:colOff>600075</xdr:colOff>
      <xdr:row>6</xdr:row>
      <xdr:rowOff>161925</xdr:rowOff>
    </xdr:to>
    <xdr:sp>
      <xdr:nvSpPr>
        <xdr:cNvPr id="2" name="TextBox 2"/>
        <xdr:cNvSpPr txBox="1">
          <a:spLocks noChangeArrowheads="1"/>
        </xdr:cNvSpPr>
      </xdr:nvSpPr>
      <xdr:spPr>
        <a:xfrm>
          <a:off x="714375" y="742950"/>
          <a:ext cx="6991350" cy="504825"/>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        LKT INDUSTRIAL BERHAD</a:t>
          </a:r>
          <a:r>
            <a:rPr lang="en-US" cap="none" sz="1100" b="0" i="0" u="none" baseline="0">
              <a:latin typeface="Arial"/>
              <a:ea typeface="Arial"/>
              <a:cs typeface="Arial"/>
            </a:rPr>
            <a:t> </a:t>
          </a:r>
          <a:r>
            <a:rPr lang="en-US" cap="none" sz="1100" b="0" i="1" u="none" baseline="0">
              <a:latin typeface="Arial"/>
              <a:ea typeface="Arial"/>
              <a:cs typeface="Arial"/>
            </a:rPr>
            <a:t>(298188-A)</a:t>
          </a:r>
          <a:r>
            <a:rPr lang="en-US" cap="none" sz="1100" b="0" i="0" u="none" baseline="0">
              <a:latin typeface="Arial"/>
              <a:ea typeface="Arial"/>
              <a:cs typeface="Arial"/>
            </a:rPr>
            <a:t>
(Incorporated in Malaysia)</a:t>
          </a:r>
        </a:p>
      </xdr:txBody>
    </xdr:sp>
    <xdr:clientData/>
  </xdr:twoCellAnchor>
  <xdr:twoCellAnchor>
    <xdr:from>
      <xdr:col>1</xdr:col>
      <xdr:colOff>266700</xdr:colOff>
      <xdr:row>47</xdr:row>
      <xdr:rowOff>0</xdr:rowOff>
    </xdr:from>
    <xdr:to>
      <xdr:col>2</xdr:col>
      <xdr:colOff>1076325</xdr:colOff>
      <xdr:row>47</xdr:row>
      <xdr:rowOff>0</xdr:rowOff>
    </xdr:to>
    <xdr:sp>
      <xdr:nvSpPr>
        <xdr:cNvPr id="3" name="TextBox 3"/>
        <xdr:cNvSpPr txBox="1">
          <a:spLocks noChangeArrowheads="1"/>
        </xdr:cNvSpPr>
      </xdr:nvSpPr>
      <xdr:spPr>
        <a:xfrm>
          <a:off x="504825" y="12649200"/>
          <a:ext cx="1085850" cy="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(2) The fully diluted ernings per share has not been disclosed as the effect of the dilution arising from the exercise of ESOS on basic earnings per share is not material.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defaultGridColor="0" zoomScale="75" zoomScaleNormal="75" colorId="39" workbookViewId="0" topLeftCell="A14">
      <pane xSplit="3" ySplit="4" topLeftCell="D18" activePane="bottomRight" state="frozen"/>
      <selection pane="topLeft" activeCell="A14" sqref="A14"/>
      <selection pane="topRight" activeCell="D14" sqref="D14"/>
      <selection pane="bottomLeft" activeCell="A18" sqref="A18"/>
      <selection pane="bottomRight" activeCell="A20" sqref="A20"/>
    </sheetView>
  </sheetViews>
  <sheetFormatPr defaultColWidth="9.00390625" defaultRowHeight="14.25"/>
  <cols>
    <col min="1" max="1" width="3.125" style="3" customWidth="1"/>
    <col min="2" max="2" width="3.625" style="3" customWidth="1"/>
    <col min="3" max="3" width="45.25390625" style="1" customWidth="1"/>
    <col min="4" max="4" width="10.50390625" style="0" customWidth="1"/>
    <col min="5" max="5" width="17.00390625" style="0" customWidth="1"/>
    <col min="6" max="6" width="2.875" style="0" customWidth="1"/>
    <col min="7" max="7" width="10.875" style="0" customWidth="1"/>
    <col min="8" max="8" width="20.125" style="0" customWidth="1"/>
  </cols>
  <sheetData>
    <row r="1" spans="1:3" s="38" customFormat="1" ht="14.25">
      <c r="A1" s="3"/>
      <c r="B1" s="3"/>
      <c r="C1" s="3"/>
    </row>
    <row r="2" spans="1:3" s="38" customFormat="1" ht="14.25">
      <c r="A2" s="3"/>
      <c r="B2" s="3"/>
      <c r="C2" s="3"/>
    </row>
    <row r="3" spans="1:8" s="38" customFormat="1" ht="14.25">
      <c r="A3" s="3"/>
      <c r="B3" s="3"/>
      <c r="C3" s="3"/>
      <c r="H3" s="75"/>
    </row>
    <row r="4" spans="1:3" s="38" customFormat="1" ht="14.25">
      <c r="A4" s="3"/>
      <c r="B4" s="3"/>
      <c r="C4" s="3"/>
    </row>
    <row r="5" spans="1:3" s="38" customFormat="1" ht="14.25">
      <c r="A5" s="3"/>
      <c r="B5" s="3"/>
      <c r="C5" s="3"/>
    </row>
    <row r="6" spans="1:3" s="38" customFormat="1" ht="14.25">
      <c r="A6" s="3"/>
      <c r="B6" s="3"/>
      <c r="C6" s="3"/>
    </row>
    <row r="7" spans="1:3" s="38" customFormat="1" ht="14.25">
      <c r="A7" s="3"/>
      <c r="B7" s="3"/>
      <c r="C7" s="3"/>
    </row>
    <row r="8" spans="1:8" ht="42.75" customHeight="1">
      <c r="A8" s="85" t="s">
        <v>126</v>
      </c>
      <c r="B8" s="85"/>
      <c r="C8" s="85"/>
      <c r="D8" s="85"/>
      <c r="E8" s="85"/>
      <c r="F8" s="85"/>
      <c r="G8" s="85"/>
      <c r="H8" s="85"/>
    </row>
    <row r="9" spans="1:8" ht="18" customHeight="1">
      <c r="A9" s="86"/>
      <c r="B9" s="86"/>
      <c r="C9" s="86"/>
      <c r="D9" s="86"/>
      <c r="E9" s="86"/>
      <c r="F9" s="86"/>
      <c r="G9" s="86"/>
      <c r="H9" s="86"/>
    </row>
    <row r="11" spans="1:8" s="29" customFormat="1" ht="27" customHeight="1">
      <c r="A11" s="87" t="s">
        <v>0</v>
      </c>
      <c r="B11" s="87"/>
      <c r="C11" s="87"/>
      <c r="D11" s="87"/>
      <c r="E11" s="87"/>
      <c r="F11" s="87"/>
      <c r="G11" s="87"/>
      <c r="H11" s="87"/>
    </row>
    <row r="13" spans="1:8" s="8" customFormat="1" ht="15">
      <c r="A13" s="7"/>
      <c r="B13" s="7"/>
      <c r="D13" s="83" t="s">
        <v>59</v>
      </c>
      <c r="E13" s="84"/>
      <c r="G13" s="83" t="s">
        <v>60</v>
      </c>
      <c r="H13" s="84"/>
    </row>
    <row r="14" spans="1:8" s="8" customFormat="1" ht="23.25" customHeight="1">
      <c r="A14" s="7"/>
      <c r="B14" s="7"/>
      <c r="D14" s="43" t="s">
        <v>104</v>
      </c>
      <c r="E14" s="43" t="s">
        <v>105</v>
      </c>
      <c r="G14" s="43" t="s">
        <v>104</v>
      </c>
      <c r="H14" s="43" t="s">
        <v>105</v>
      </c>
    </row>
    <row r="15" spans="1:8" s="8" customFormat="1" ht="22.5" customHeight="1">
      <c r="A15" s="7"/>
      <c r="B15" s="7"/>
      <c r="D15" s="43" t="s">
        <v>106</v>
      </c>
      <c r="E15" s="43" t="s">
        <v>107</v>
      </c>
      <c r="G15" s="43" t="s">
        <v>106</v>
      </c>
      <c r="H15" s="43" t="s">
        <v>107</v>
      </c>
    </row>
    <row r="16" spans="1:8" s="8" customFormat="1" ht="15">
      <c r="A16" s="7"/>
      <c r="B16" s="7"/>
      <c r="D16" s="43" t="s">
        <v>108</v>
      </c>
      <c r="E16" s="43" t="s">
        <v>108</v>
      </c>
      <c r="G16" s="43" t="s">
        <v>109</v>
      </c>
      <c r="H16" s="43" t="s">
        <v>110</v>
      </c>
    </row>
    <row r="17" spans="1:8" s="8" customFormat="1" ht="21" customHeight="1">
      <c r="A17" s="7"/>
      <c r="B17" s="7"/>
      <c r="D17" s="79">
        <v>37346</v>
      </c>
      <c r="E17" s="79">
        <v>36981</v>
      </c>
      <c r="F17" s="79"/>
      <c r="G17" s="79">
        <v>37346</v>
      </c>
      <c r="H17" s="79">
        <v>36981</v>
      </c>
    </row>
    <row r="18" spans="1:8" s="8" customFormat="1" ht="15">
      <c r="A18" s="7"/>
      <c r="B18" s="7"/>
      <c r="D18" s="8" t="s">
        <v>1</v>
      </c>
      <c r="E18" s="8" t="s">
        <v>1</v>
      </c>
      <c r="G18" s="8" t="s">
        <v>1</v>
      </c>
      <c r="H18" s="8" t="s">
        <v>1</v>
      </c>
    </row>
    <row r="19" spans="1:2" s="2" customFormat="1" ht="14.25">
      <c r="A19" s="3"/>
      <c r="B19" s="3"/>
    </row>
    <row r="20" spans="1:8" ht="14.25">
      <c r="A20" s="3">
        <v>1</v>
      </c>
      <c r="B20" s="3" t="s">
        <v>2</v>
      </c>
      <c r="C20" s="1" t="s">
        <v>61</v>
      </c>
      <c r="D20" s="26">
        <v>13658</v>
      </c>
      <c r="E20" s="26">
        <v>15776</v>
      </c>
      <c r="F20" s="27"/>
      <c r="G20" s="26">
        <v>55414</v>
      </c>
      <c r="H20" s="26">
        <v>67041</v>
      </c>
    </row>
    <row r="21" spans="2:8" ht="16.5" customHeight="1">
      <c r="B21" s="3" t="s">
        <v>4</v>
      </c>
      <c r="C21" s="1" t="s">
        <v>5</v>
      </c>
      <c r="D21" s="26">
        <v>0</v>
      </c>
      <c r="E21" s="26">
        <v>0</v>
      </c>
      <c r="F21" s="27"/>
      <c r="G21" s="26">
        <v>0</v>
      </c>
      <c r="H21" s="26">
        <v>0</v>
      </c>
    </row>
    <row r="22" spans="2:8" ht="15.75" customHeight="1">
      <c r="B22" s="3" t="s">
        <v>29</v>
      </c>
      <c r="C22" s="4" t="s">
        <v>62</v>
      </c>
      <c r="D22" s="37">
        <v>462</v>
      </c>
      <c r="E22" s="37">
        <v>100</v>
      </c>
      <c r="F22" s="27"/>
      <c r="G22" s="37">
        <v>909</v>
      </c>
      <c r="H22" s="26">
        <v>272</v>
      </c>
    </row>
    <row r="23" spans="4:8" ht="14.25">
      <c r="D23" s="27"/>
      <c r="E23" s="27"/>
      <c r="F23" s="27"/>
      <c r="G23" s="27"/>
      <c r="H23" s="27"/>
    </row>
    <row r="24" spans="1:8" ht="44.25" customHeight="1">
      <c r="A24" s="3">
        <v>2</v>
      </c>
      <c r="B24" s="3" t="s">
        <v>2</v>
      </c>
      <c r="C24" s="1" t="s">
        <v>63</v>
      </c>
      <c r="D24" s="73">
        <v>924</v>
      </c>
      <c r="E24" s="32">
        <v>-1166</v>
      </c>
      <c r="F24" s="31"/>
      <c r="G24" s="32">
        <v>11912</v>
      </c>
      <c r="H24" s="32">
        <v>7936</v>
      </c>
    </row>
    <row r="25" spans="2:8" ht="16.5" customHeight="1">
      <c r="B25" s="3" t="s">
        <v>4</v>
      </c>
      <c r="C25" s="1" t="s">
        <v>64</v>
      </c>
      <c r="D25" s="37">
        <v>0</v>
      </c>
      <c r="E25" s="64"/>
      <c r="F25" s="27"/>
      <c r="G25" s="26">
        <v>0</v>
      </c>
      <c r="H25" s="26">
        <v>0</v>
      </c>
    </row>
    <row r="26" spans="2:8" ht="16.5" customHeight="1">
      <c r="B26" s="3" t="s">
        <v>29</v>
      </c>
      <c r="C26" s="1" t="s">
        <v>6</v>
      </c>
      <c r="D26" s="37">
        <v>-1481</v>
      </c>
      <c r="E26" s="26">
        <v>-1290</v>
      </c>
      <c r="F26" s="27"/>
      <c r="G26" s="26">
        <v>-4575</v>
      </c>
      <c r="H26" s="26">
        <v>-3760</v>
      </c>
    </row>
    <row r="27" spans="2:8" ht="16.5" customHeight="1">
      <c r="B27" s="3" t="s">
        <v>7</v>
      </c>
      <c r="C27" s="1" t="s">
        <v>8</v>
      </c>
      <c r="D27" s="37">
        <v>0</v>
      </c>
      <c r="E27" s="26">
        <v>0</v>
      </c>
      <c r="F27" s="27"/>
      <c r="G27" s="26">
        <v>0</v>
      </c>
      <c r="H27" s="26">
        <v>0</v>
      </c>
    </row>
    <row r="28" spans="2:8" ht="42" customHeight="1">
      <c r="B28" s="3" t="s">
        <v>9</v>
      </c>
      <c r="C28" s="1" t="s">
        <v>65</v>
      </c>
      <c r="D28" s="32">
        <f>D24+D26+D27</f>
        <v>-557</v>
      </c>
      <c r="E28" s="32">
        <f>E24+E26+E27</f>
        <v>-2456</v>
      </c>
      <c r="F28" s="31"/>
      <c r="G28" s="32">
        <f>+G24+G26+G27</f>
        <v>7337</v>
      </c>
      <c r="H28" s="32">
        <f>H24+H26+H27</f>
        <v>4176</v>
      </c>
    </row>
    <row r="29" spans="2:8" ht="18.75" customHeight="1">
      <c r="B29" s="3" t="s">
        <v>10</v>
      </c>
      <c r="C29" s="1" t="s">
        <v>94</v>
      </c>
      <c r="D29" s="28">
        <v>0</v>
      </c>
      <c r="E29" s="28">
        <v>0</v>
      </c>
      <c r="F29" s="27"/>
      <c r="G29" s="28">
        <v>0</v>
      </c>
      <c r="H29" s="28">
        <v>0</v>
      </c>
    </row>
    <row r="30" spans="2:8" ht="30.75" customHeight="1">
      <c r="B30" s="3" t="s">
        <v>11</v>
      </c>
      <c r="C30" s="1" t="s">
        <v>95</v>
      </c>
      <c r="D30" s="33">
        <f>+D28+D29</f>
        <v>-557</v>
      </c>
      <c r="E30" s="33">
        <f>+E28+E29</f>
        <v>-2456</v>
      </c>
      <c r="F30" s="33"/>
      <c r="G30" s="33">
        <f>+G28+G29</f>
        <v>7337</v>
      </c>
      <c r="H30" s="33">
        <f>+H28+H29</f>
        <v>4176</v>
      </c>
    </row>
    <row r="31" spans="2:8" ht="17.25" customHeight="1">
      <c r="B31" s="3" t="s">
        <v>12</v>
      </c>
      <c r="C31" s="1" t="s">
        <v>66</v>
      </c>
      <c r="D31" s="37">
        <v>-86</v>
      </c>
      <c r="E31" s="37">
        <v>-64</v>
      </c>
      <c r="F31" s="37"/>
      <c r="G31" s="37">
        <v>-829</v>
      </c>
      <c r="H31" s="37">
        <v>-709</v>
      </c>
    </row>
    <row r="32" spans="2:8" ht="31.5" customHeight="1">
      <c r="B32" s="5" t="s">
        <v>13</v>
      </c>
      <c r="C32" s="4" t="s">
        <v>67</v>
      </c>
      <c r="D32" s="33">
        <f>+D30+D31</f>
        <v>-643</v>
      </c>
      <c r="E32" s="33">
        <f>+E30+E31</f>
        <v>-2520</v>
      </c>
      <c r="F32" s="33"/>
      <c r="G32" s="33">
        <f>+G30+G31</f>
        <v>6508</v>
      </c>
      <c r="H32" s="33">
        <f>+H30+H31</f>
        <v>3467</v>
      </c>
    </row>
    <row r="33" spans="3:8" ht="14.25">
      <c r="C33" s="1" t="s">
        <v>68</v>
      </c>
      <c r="D33" s="26"/>
      <c r="E33" s="26">
        <v>8</v>
      </c>
      <c r="F33" s="27"/>
      <c r="G33" s="26">
        <v>0</v>
      </c>
      <c r="H33" s="26">
        <v>8</v>
      </c>
    </row>
    <row r="34" spans="2:8" ht="19.5" customHeight="1">
      <c r="B34" s="3" t="s">
        <v>14</v>
      </c>
      <c r="C34" s="9" t="s">
        <v>69</v>
      </c>
      <c r="D34" s="33">
        <v>0</v>
      </c>
      <c r="E34" s="33">
        <v>0</v>
      </c>
      <c r="F34" s="33"/>
      <c r="G34" s="33">
        <v>0</v>
      </c>
      <c r="H34" s="33">
        <v>0</v>
      </c>
    </row>
    <row r="35" spans="2:8" ht="37.5" customHeight="1">
      <c r="B35" s="3" t="s">
        <v>15</v>
      </c>
      <c r="C35" s="9" t="s">
        <v>70</v>
      </c>
      <c r="D35" s="33">
        <f>+D32+D34</f>
        <v>-643</v>
      </c>
      <c r="E35" s="33">
        <f>+E32+E34+E33</f>
        <v>-2512</v>
      </c>
      <c r="F35" s="33"/>
      <c r="G35" s="33">
        <f>+G32+G34</f>
        <v>6508</v>
      </c>
      <c r="H35" s="33">
        <f>+H32+H34+H33</f>
        <v>3475</v>
      </c>
    </row>
    <row r="36" spans="2:8" ht="15.75" customHeight="1">
      <c r="B36" s="3" t="s">
        <v>16</v>
      </c>
      <c r="C36" s="1" t="s">
        <v>71</v>
      </c>
      <c r="D36" s="28">
        <v>0</v>
      </c>
      <c r="E36" s="28">
        <v>0</v>
      </c>
      <c r="F36" s="27"/>
      <c r="G36" s="28">
        <v>0</v>
      </c>
      <c r="H36" s="28">
        <v>0</v>
      </c>
    </row>
    <row r="37" spans="3:8" ht="15" customHeight="1">
      <c r="C37" s="1" t="s">
        <v>68</v>
      </c>
      <c r="D37" s="28">
        <v>0</v>
      </c>
      <c r="E37" s="28">
        <v>0</v>
      </c>
      <c r="F37" s="27"/>
      <c r="G37" s="28">
        <v>0</v>
      </c>
      <c r="H37" s="28">
        <v>0</v>
      </c>
    </row>
    <row r="38" spans="3:8" ht="29.25" customHeight="1">
      <c r="C38" s="1" t="s">
        <v>72</v>
      </c>
      <c r="D38" s="34">
        <v>0</v>
      </c>
      <c r="E38" s="34">
        <v>0</v>
      </c>
      <c r="F38" s="31"/>
      <c r="G38" s="34">
        <v>0</v>
      </c>
      <c r="H38" s="34">
        <v>0</v>
      </c>
    </row>
    <row r="39" spans="2:8" ht="29.25" customHeight="1">
      <c r="B39" s="3" t="s">
        <v>73</v>
      </c>
      <c r="C39" s="1" t="s">
        <v>74</v>
      </c>
      <c r="D39" s="33">
        <f>SUM(D35:D38)</f>
        <v>-643</v>
      </c>
      <c r="E39" s="33">
        <f>SUM(E35:E38)</f>
        <v>-2512</v>
      </c>
      <c r="F39" s="33"/>
      <c r="G39" s="33">
        <f>SUM(G35:G38)</f>
        <v>6508</v>
      </c>
      <c r="H39" s="33">
        <f>SUM(H35:H38)</f>
        <v>3475</v>
      </c>
    </row>
    <row r="40" spans="4:8" ht="11.25" customHeight="1">
      <c r="D40" s="27"/>
      <c r="E40" s="27"/>
      <c r="F40" s="27"/>
      <c r="G40" s="27"/>
      <c r="H40" s="27"/>
    </row>
    <row r="41" spans="1:8" ht="40.5" customHeight="1">
      <c r="A41" s="3">
        <v>3</v>
      </c>
      <c r="B41" s="3" t="s">
        <v>17</v>
      </c>
      <c r="C41" s="4" t="s">
        <v>75</v>
      </c>
      <c r="D41" s="27"/>
      <c r="E41" s="27"/>
      <c r="F41" s="27"/>
      <c r="G41" s="27"/>
      <c r="H41" s="27"/>
    </row>
    <row r="42" spans="3:8" ht="9" customHeight="1">
      <c r="C42" s="78"/>
      <c r="D42" s="58"/>
      <c r="E42" s="58"/>
      <c r="F42" s="58"/>
      <c r="G42" s="58"/>
      <c r="H42" s="58"/>
    </row>
    <row r="43" spans="3:8" ht="52.5" customHeight="1">
      <c r="C43" s="46" t="s">
        <v>140</v>
      </c>
      <c r="D43" s="82" t="s">
        <v>142</v>
      </c>
      <c r="E43" s="59" t="s">
        <v>127</v>
      </c>
      <c r="F43" s="58"/>
      <c r="G43" s="59" t="s">
        <v>139</v>
      </c>
      <c r="H43" s="59" t="s">
        <v>129</v>
      </c>
    </row>
    <row r="44" spans="3:8" ht="14.25">
      <c r="C44" s="46"/>
      <c r="D44" s="50"/>
      <c r="E44" s="50"/>
      <c r="F44" s="50"/>
      <c r="G44" s="50"/>
      <c r="H44" s="50"/>
    </row>
    <row r="45" spans="3:8" ht="42.75">
      <c r="C45" s="46" t="s">
        <v>141</v>
      </c>
      <c r="D45" s="82" t="s">
        <v>142</v>
      </c>
      <c r="E45" s="59" t="s">
        <v>128</v>
      </c>
      <c r="F45" s="50"/>
      <c r="G45" s="59" t="s">
        <v>138</v>
      </c>
      <c r="H45" s="59" t="s">
        <v>130</v>
      </c>
    </row>
  </sheetData>
  <mergeCells count="5">
    <mergeCell ref="G13:H13"/>
    <mergeCell ref="A8:H8"/>
    <mergeCell ref="A9:H9"/>
    <mergeCell ref="A11:H11"/>
    <mergeCell ref="D13:E13"/>
  </mergeCells>
  <printOptions horizontalCentered="1" verticalCentered="1"/>
  <pageMargins left="0.75" right="0.25" top="0.8" bottom="0.8" header="0.5" footer="0.5"/>
  <pageSetup fitToHeight="1" fitToWidth="1"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124"/>
  <sheetViews>
    <sheetView showGridLines="0" defaultGridColor="0" colorId="39" workbookViewId="0" topLeftCell="A1">
      <selection activeCell="C11" sqref="C11"/>
    </sheetView>
  </sheetViews>
  <sheetFormatPr defaultColWidth="9.00390625" defaultRowHeight="14.25" outlineLevelRow="1"/>
  <cols>
    <col min="1" max="1" width="3.875" style="2" customWidth="1"/>
    <col min="2" max="2" width="34.75390625" style="1" customWidth="1"/>
    <col min="3" max="4" width="16.625" style="0" customWidth="1"/>
  </cols>
  <sheetData>
    <row r="1" spans="2:3" ht="20.25" customHeight="1">
      <c r="B1" s="88" t="s">
        <v>18</v>
      </c>
      <c r="C1" s="88"/>
    </row>
    <row r="3" spans="3:4" s="8" customFormat="1" ht="61.5" customHeight="1">
      <c r="C3" s="8" t="s">
        <v>19</v>
      </c>
      <c r="D3" s="8" t="s">
        <v>20</v>
      </c>
    </row>
    <row r="4" spans="1:4" s="11" customFormat="1" ht="15">
      <c r="A4" s="8"/>
      <c r="B4" s="10"/>
      <c r="C4" s="80">
        <v>37346</v>
      </c>
      <c r="D4" s="80">
        <v>37072</v>
      </c>
    </row>
    <row r="5" spans="1:4" s="11" customFormat="1" ht="15">
      <c r="A5" s="8"/>
      <c r="B5" s="10"/>
      <c r="C5" s="11" t="s">
        <v>1</v>
      </c>
      <c r="D5" s="11" t="s">
        <v>1</v>
      </c>
    </row>
    <row r="6" spans="1:2" s="6" customFormat="1" ht="14.25">
      <c r="A6" s="2"/>
      <c r="B6" s="9"/>
    </row>
    <row r="7" spans="1:4" s="15" customFormat="1" ht="12.75">
      <c r="A7" s="62">
        <v>1</v>
      </c>
      <c r="B7" s="17" t="s">
        <v>76</v>
      </c>
      <c r="C7" s="19">
        <v>59768</v>
      </c>
      <c r="D7" s="19">
        <v>62382</v>
      </c>
    </row>
    <row r="8" spans="1:4" s="16" customFormat="1" ht="14.25" customHeight="1">
      <c r="A8" s="62">
        <v>2</v>
      </c>
      <c r="B8" s="17" t="s">
        <v>79</v>
      </c>
      <c r="C8" s="30">
        <v>991</v>
      </c>
      <c r="D8" s="30">
        <v>991</v>
      </c>
    </row>
    <row r="9" spans="1:4" s="16" customFormat="1" ht="14.25" customHeight="1">
      <c r="A9" s="62">
        <v>3</v>
      </c>
      <c r="B9" s="17" t="s">
        <v>87</v>
      </c>
      <c r="C9" s="30">
        <v>522</v>
      </c>
      <c r="D9" s="30">
        <v>559</v>
      </c>
    </row>
    <row r="10" spans="1:4" s="16" customFormat="1" ht="14.25" customHeight="1">
      <c r="A10" s="62">
        <v>4</v>
      </c>
      <c r="B10" s="17" t="s">
        <v>38</v>
      </c>
      <c r="C10" s="30">
        <v>25</v>
      </c>
      <c r="D10" s="30">
        <v>25</v>
      </c>
    </row>
    <row r="11" spans="1:4" s="16" customFormat="1" ht="14.25" customHeight="1">
      <c r="A11" s="62">
        <v>5</v>
      </c>
      <c r="B11" s="17" t="s">
        <v>77</v>
      </c>
      <c r="C11" s="30">
        <v>0</v>
      </c>
      <c r="D11" s="30">
        <v>0</v>
      </c>
    </row>
    <row r="12" spans="1:4" s="16" customFormat="1" ht="14.25" customHeight="1">
      <c r="A12" s="62">
        <v>6</v>
      </c>
      <c r="B12" s="17" t="s">
        <v>78</v>
      </c>
      <c r="C12" s="30">
        <v>0</v>
      </c>
      <c r="D12" s="30">
        <v>0</v>
      </c>
    </row>
    <row r="13" spans="1:4" s="16" customFormat="1" ht="12.75">
      <c r="A13" s="62">
        <v>7</v>
      </c>
      <c r="B13" s="17" t="s">
        <v>88</v>
      </c>
      <c r="C13" s="19">
        <v>0</v>
      </c>
      <c r="D13" s="19">
        <v>0</v>
      </c>
    </row>
    <row r="14" spans="1:4" s="16" customFormat="1" ht="6" customHeight="1">
      <c r="A14" s="62"/>
      <c r="B14" s="17"/>
      <c r="C14" s="21"/>
      <c r="D14" s="21"/>
    </row>
    <row r="15" spans="1:4" s="16" customFormat="1" ht="12.75">
      <c r="A15" s="62"/>
      <c r="B15" s="17"/>
      <c r="C15" s="20">
        <f>SUM(C7:C13)</f>
        <v>61306</v>
      </c>
      <c r="D15" s="20">
        <f>SUM(D7:D13)</f>
        <v>63957</v>
      </c>
    </row>
    <row r="16" spans="1:4" s="16" customFormat="1" ht="12.75">
      <c r="A16" s="62">
        <v>8</v>
      </c>
      <c r="B16" s="14" t="s">
        <v>21</v>
      </c>
      <c r="C16" s="20"/>
      <c r="D16" s="20"/>
    </row>
    <row r="17" spans="1:4" s="16" customFormat="1" ht="12.75">
      <c r="A17" s="62"/>
      <c r="B17" s="17" t="s">
        <v>80</v>
      </c>
      <c r="C17" s="20">
        <v>14434</v>
      </c>
      <c r="D17" s="20">
        <v>11167</v>
      </c>
    </row>
    <row r="18" spans="1:4" s="16" customFormat="1" ht="12.75">
      <c r="A18" s="62"/>
      <c r="B18" s="17" t="s">
        <v>81</v>
      </c>
      <c r="C18" s="20">
        <v>25442</v>
      </c>
      <c r="D18" s="20">
        <v>24081</v>
      </c>
    </row>
    <row r="19" spans="1:4" s="16" customFormat="1" ht="12.75">
      <c r="A19" s="62"/>
      <c r="B19" s="17" t="s">
        <v>82</v>
      </c>
      <c r="C19" s="20">
        <v>3920</v>
      </c>
      <c r="D19" s="20">
        <v>2893</v>
      </c>
    </row>
    <row r="20" spans="1:4" s="16" customFormat="1" ht="12.75" hidden="1" outlineLevel="1">
      <c r="A20" s="62"/>
      <c r="B20" s="17" t="s">
        <v>83</v>
      </c>
      <c r="C20" s="20"/>
      <c r="D20" s="20">
        <v>0</v>
      </c>
    </row>
    <row r="21" spans="1:4" s="16" customFormat="1" ht="12.75" outlineLevel="1">
      <c r="A21" s="62"/>
      <c r="B21" s="17" t="s">
        <v>84</v>
      </c>
      <c r="C21" s="20">
        <v>1</v>
      </c>
      <c r="D21" s="20">
        <v>2</v>
      </c>
    </row>
    <row r="22" spans="1:4" s="16" customFormat="1" ht="12.75" outlineLevel="1">
      <c r="A22" s="62"/>
      <c r="B22" s="17" t="s">
        <v>125</v>
      </c>
      <c r="C22" s="20">
        <v>73</v>
      </c>
      <c r="D22" s="20">
        <v>0</v>
      </c>
    </row>
    <row r="23" spans="1:4" s="16" customFormat="1" ht="15" customHeight="1">
      <c r="A23" s="62"/>
      <c r="B23" s="17" t="s">
        <v>85</v>
      </c>
      <c r="C23" s="20">
        <v>8705</v>
      </c>
      <c r="D23" s="20">
        <v>9840</v>
      </c>
    </row>
    <row r="24" spans="1:4" s="16" customFormat="1" ht="12.75">
      <c r="A24" s="62"/>
      <c r="B24" s="17" t="s">
        <v>86</v>
      </c>
      <c r="C24" s="20">
        <v>3462</v>
      </c>
      <c r="D24" s="20">
        <v>2533</v>
      </c>
    </row>
    <row r="25" spans="1:4" s="16" customFormat="1" ht="12.75">
      <c r="A25" s="62"/>
      <c r="B25" s="17"/>
      <c r="C25" s="22">
        <f>SUM(C17:C24)</f>
        <v>56037</v>
      </c>
      <c r="D25" s="22">
        <f>SUM(D17:D24)</f>
        <v>50516</v>
      </c>
    </row>
    <row r="26" spans="1:2" s="16" customFormat="1" ht="12.75">
      <c r="A26" s="62"/>
      <c r="B26" s="17"/>
    </row>
    <row r="27" spans="1:2" s="16" customFormat="1" ht="12.75">
      <c r="A27" s="62">
        <v>9</v>
      </c>
      <c r="B27" s="14" t="s">
        <v>22</v>
      </c>
    </row>
    <row r="28" spans="1:4" s="16" customFormat="1" ht="12.75">
      <c r="A28" s="62"/>
      <c r="C28" s="20"/>
      <c r="D28" s="20"/>
    </row>
    <row r="29" spans="1:4" s="16" customFormat="1" ht="12.75">
      <c r="A29" s="62"/>
      <c r="B29" s="17" t="s">
        <v>89</v>
      </c>
      <c r="C29" s="20">
        <v>-6872</v>
      </c>
      <c r="D29" s="20">
        <v>-7709</v>
      </c>
    </row>
    <row r="30" spans="1:4" s="16" customFormat="1" ht="12.75">
      <c r="A30" s="62"/>
      <c r="B30" s="17" t="s">
        <v>90</v>
      </c>
      <c r="C30" s="20">
        <v>-4636</v>
      </c>
      <c r="D30" s="20">
        <f>-4890+2</f>
        <v>-4888</v>
      </c>
    </row>
    <row r="31" spans="1:4" s="16" customFormat="1" ht="12.75">
      <c r="A31" s="62"/>
      <c r="B31" s="72" t="s">
        <v>92</v>
      </c>
      <c r="C31" s="20">
        <v>-2</v>
      </c>
      <c r="D31" s="20">
        <v>-4</v>
      </c>
    </row>
    <row r="32" spans="1:4" s="16" customFormat="1" ht="12.75">
      <c r="A32" s="62"/>
      <c r="B32" s="17" t="s">
        <v>124</v>
      </c>
      <c r="C32" s="57">
        <v>-1136</v>
      </c>
      <c r="D32" s="57">
        <v>-1869</v>
      </c>
    </row>
    <row r="33" spans="1:4" s="16" customFormat="1" ht="12.75" hidden="1" outlineLevel="1">
      <c r="A33" s="62"/>
      <c r="B33" s="17" t="s">
        <v>91</v>
      </c>
      <c r="C33" s="20">
        <v>0</v>
      </c>
      <c r="D33" s="20">
        <v>0</v>
      </c>
    </row>
    <row r="34" spans="1:4" s="16" customFormat="1" ht="12.75" collapsed="1">
      <c r="A34" s="62"/>
      <c r="B34" s="17"/>
      <c r="C34" s="21">
        <f>SUM(C28:C33)</f>
        <v>-12646</v>
      </c>
      <c r="D34" s="21">
        <f>SUM(D28:D33)</f>
        <v>-14470</v>
      </c>
    </row>
    <row r="35" spans="1:4" s="16" customFormat="1" ht="12.75">
      <c r="A35" s="62"/>
      <c r="B35" s="17"/>
      <c r="C35" s="18"/>
      <c r="D35" s="18"/>
    </row>
    <row r="36" spans="1:4" s="16" customFormat="1" ht="15.75" customHeight="1">
      <c r="A36" s="62">
        <v>10</v>
      </c>
      <c r="B36" s="17" t="s">
        <v>93</v>
      </c>
      <c r="C36" s="23">
        <f>+C25+C34</f>
        <v>43391</v>
      </c>
      <c r="D36" s="23">
        <f>+D25+D34</f>
        <v>36046</v>
      </c>
    </row>
    <row r="37" spans="1:4" s="16" customFormat="1" ht="12.75">
      <c r="A37" s="62"/>
      <c r="B37" s="17"/>
      <c r="C37" s="35"/>
      <c r="D37" s="35"/>
    </row>
    <row r="38" spans="1:4" s="16" customFormat="1" ht="13.5" thickBot="1">
      <c r="A38" s="62"/>
      <c r="B38" s="17"/>
      <c r="C38" s="24">
        <f>+C15+C36+C37</f>
        <v>104697</v>
      </c>
      <c r="D38" s="24">
        <f>+D15+D36+D37</f>
        <v>100003</v>
      </c>
    </row>
    <row r="39" spans="1:2" s="16" customFormat="1" ht="12.75">
      <c r="A39" s="62"/>
      <c r="B39" s="17"/>
    </row>
    <row r="40" spans="1:2" s="16" customFormat="1" ht="12.75">
      <c r="A40" s="62">
        <v>11</v>
      </c>
      <c r="B40" s="17" t="s">
        <v>24</v>
      </c>
    </row>
    <row r="41" spans="1:4" s="16" customFormat="1" ht="12.75">
      <c r="A41" s="62"/>
      <c r="B41" s="17" t="s">
        <v>23</v>
      </c>
      <c r="C41" s="20">
        <v>64746</v>
      </c>
      <c r="D41" s="20">
        <v>51438</v>
      </c>
    </row>
    <row r="42" spans="1:4" s="16" customFormat="1" ht="12.75">
      <c r="A42" s="62"/>
      <c r="B42" s="17" t="s">
        <v>30</v>
      </c>
      <c r="C42" s="20">
        <v>2618</v>
      </c>
      <c r="D42" s="20">
        <v>2300</v>
      </c>
    </row>
    <row r="43" spans="1:4" s="16" customFormat="1" ht="12.75">
      <c r="A43" s="62"/>
      <c r="B43" s="17" t="s">
        <v>36</v>
      </c>
      <c r="C43" s="20">
        <v>6498</v>
      </c>
      <c r="D43" s="20">
        <v>6498</v>
      </c>
    </row>
    <row r="44" spans="1:4" s="16" customFormat="1" ht="12.75">
      <c r="A44" s="62"/>
      <c r="B44" s="17" t="s">
        <v>37</v>
      </c>
      <c r="C44" s="57">
        <v>4759</v>
      </c>
      <c r="D44" s="57">
        <v>4759</v>
      </c>
    </row>
    <row r="45" spans="1:4" s="16" customFormat="1" ht="12.75">
      <c r="A45" s="62"/>
      <c r="B45" s="17" t="s">
        <v>48</v>
      </c>
      <c r="C45" s="57">
        <v>4</v>
      </c>
      <c r="D45" s="57">
        <v>1</v>
      </c>
    </row>
    <row r="46" spans="1:4" s="16" customFormat="1" ht="12.75">
      <c r="A46" s="62"/>
      <c r="B46" s="17" t="s">
        <v>31</v>
      </c>
      <c r="C46" s="61">
        <v>26037</v>
      </c>
      <c r="D46" s="61">
        <f>34970+2</f>
        <v>34972</v>
      </c>
    </row>
    <row r="47" spans="1:4" s="16" customFormat="1" ht="12.75">
      <c r="A47" s="62"/>
      <c r="B47" s="17"/>
      <c r="C47" s="25">
        <f>SUM(C41:C46)</f>
        <v>104662</v>
      </c>
      <c r="D47" s="25">
        <f>SUM(D41:D46)</f>
        <v>99968</v>
      </c>
    </row>
    <row r="48" spans="1:4" ht="14.25">
      <c r="A48" s="62"/>
      <c r="B48" s="17"/>
      <c r="C48" s="16"/>
      <c r="D48" s="16"/>
    </row>
    <row r="49" spans="1:4" ht="14.25">
      <c r="A49" s="62">
        <v>12</v>
      </c>
      <c r="B49" s="17" t="s">
        <v>32</v>
      </c>
      <c r="C49" s="36">
        <v>0</v>
      </c>
      <c r="D49" s="36">
        <v>0</v>
      </c>
    </row>
    <row r="50" spans="1:4" ht="14.25">
      <c r="A50" s="62"/>
      <c r="B50" s="17"/>
      <c r="C50" s="16"/>
      <c r="D50" s="16"/>
    </row>
    <row r="51" spans="1:4" ht="14.25">
      <c r="A51" s="62">
        <v>13</v>
      </c>
      <c r="B51" s="17" t="s">
        <v>33</v>
      </c>
      <c r="C51" s="20">
        <v>35</v>
      </c>
      <c r="D51" s="20">
        <v>35</v>
      </c>
    </row>
    <row r="52" spans="1:4" ht="15" thickBot="1">
      <c r="A52" s="62"/>
      <c r="B52" s="17"/>
      <c r="C52" s="60">
        <f>SUM(C47:C51)</f>
        <v>104697</v>
      </c>
      <c r="D52" s="60">
        <f>SUM(D47:D51)</f>
        <v>100003</v>
      </c>
    </row>
    <row r="53" spans="1:4" ht="14.25">
      <c r="A53" s="62"/>
      <c r="B53" s="17"/>
      <c r="C53" s="16"/>
      <c r="D53" s="16"/>
    </row>
    <row r="54" spans="1:4" ht="14.25">
      <c r="A54" s="62">
        <v>14</v>
      </c>
      <c r="B54" s="17" t="s">
        <v>34</v>
      </c>
      <c r="C54" s="39">
        <f>+(C47)/C41*100</f>
        <v>161.6501405492231</v>
      </c>
      <c r="D54" s="39">
        <f>+(D47)/D41*100</f>
        <v>194.34659201368638</v>
      </c>
    </row>
    <row r="55" ht="14.25">
      <c r="B55" s="9"/>
    </row>
    <row r="56" ht="14.25">
      <c r="B56" s="9"/>
    </row>
    <row r="57" ht="14.25">
      <c r="B57" s="9"/>
    </row>
    <row r="58" ht="14.25">
      <c r="B58" s="9"/>
    </row>
    <row r="59" ht="14.25">
      <c r="B59" s="9"/>
    </row>
    <row r="60" ht="14.25">
      <c r="B60" s="9"/>
    </row>
    <row r="61" ht="14.25">
      <c r="B61" s="9"/>
    </row>
    <row r="62" ht="14.25">
      <c r="B62" s="9"/>
    </row>
    <row r="63" ht="14.25">
      <c r="B63" s="9"/>
    </row>
    <row r="64" ht="14.25">
      <c r="B64" s="9"/>
    </row>
    <row r="65" ht="14.25">
      <c r="B65" s="9"/>
    </row>
    <row r="66" ht="14.25">
      <c r="B66" s="9"/>
    </row>
    <row r="67" ht="14.25">
      <c r="B67" s="9"/>
    </row>
    <row r="68" ht="14.25">
      <c r="B68" s="9"/>
    </row>
    <row r="69" ht="14.25">
      <c r="B69" s="9"/>
    </row>
    <row r="70" ht="14.25">
      <c r="B70" s="9"/>
    </row>
    <row r="71" ht="14.25">
      <c r="B71" s="9"/>
    </row>
    <row r="72" ht="14.25">
      <c r="B72" s="9"/>
    </row>
    <row r="73" ht="14.25">
      <c r="B73" s="9"/>
    </row>
    <row r="74" ht="14.25">
      <c r="B74" s="9"/>
    </row>
    <row r="75" ht="14.25">
      <c r="B75" s="9"/>
    </row>
    <row r="76" ht="14.25">
      <c r="B76" s="9"/>
    </row>
    <row r="77" ht="14.25">
      <c r="B77" s="9"/>
    </row>
    <row r="78" ht="14.25">
      <c r="B78" s="9"/>
    </row>
    <row r="79" ht="14.25">
      <c r="B79" s="9"/>
    </row>
    <row r="80" ht="14.25">
      <c r="B80" s="9"/>
    </row>
    <row r="81" ht="14.25">
      <c r="B81" s="9"/>
    </row>
    <row r="82" ht="14.25">
      <c r="B82" s="9"/>
    </row>
    <row r="83" ht="14.25">
      <c r="B83" s="9"/>
    </row>
    <row r="84" ht="14.25">
      <c r="B84" s="9"/>
    </row>
    <row r="85" ht="14.25">
      <c r="B85" s="9"/>
    </row>
    <row r="86" ht="14.25">
      <c r="B86" s="9"/>
    </row>
    <row r="87" ht="14.25">
      <c r="B87" s="9"/>
    </row>
    <row r="88" ht="14.25">
      <c r="B88" s="9"/>
    </row>
    <row r="89" ht="14.25">
      <c r="B89" s="9"/>
    </row>
    <row r="90" ht="14.25">
      <c r="B90" s="9"/>
    </row>
    <row r="91" ht="14.25">
      <c r="B91" s="9"/>
    </row>
    <row r="92" ht="14.25">
      <c r="B92" s="9"/>
    </row>
    <row r="93" ht="14.25">
      <c r="B93" s="9"/>
    </row>
    <row r="94" ht="14.25">
      <c r="B94" s="9"/>
    </row>
    <row r="95" ht="14.25">
      <c r="B95" s="9"/>
    </row>
    <row r="96" ht="14.25">
      <c r="B96" s="9"/>
    </row>
    <row r="97" ht="14.25">
      <c r="B97" s="9"/>
    </row>
    <row r="98" ht="14.25">
      <c r="B98" s="9"/>
    </row>
    <row r="99" ht="14.25">
      <c r="B99" s="9"/>
    </row>
    <row r="100" ht="14.25">
      <c r="B100" s="9"/>
    </row>
    <row r="101" ht="14.25">
      <c r="B101" s="9"/>
    </row>
    <row r="102" ht="14.25">
      <c r="B102" s="9"/>
    </row>
    <row r="103" ht="14.25">
      <c r="B103" s="9"/>
    </row>
    <row r="104" ht="14.25">
      <c r="B104" s="9"/>
    </row>
    <row r="105" ht="14.25">
      <c r="B105" s="9"/>
    </row>
    <row r="106" ht="14.25">
      <c r="B106" s="9"/>
    </row>
    <row r="107" ht="14.25">
      <c r="B107" s="9"/>
    </row>
    <row r="108" ht="14.25">
      <c r="B108" s="9"/>
    </row>
    <row r="109" ht="14.25">
      <c r="B109" s="9"/>
    </row>
    <row r="110" ht="14.25">
      <c r="B110" s="9"/>
    </row>
    <row r="111" ht="14.25">
      <c r="B111" s="9"/>
    </row>
    <row r="112" ht="14.25">
      <c r="B112" s="9"/>
    </row>
    <row r="113" ht="14.25">
      <c r="B113" s="9"/>
    </row>
    <row r="114" ht="14.25">
      <c r="B114" s="9"/>
    </row>
    <row r="115" ht="14.25">
      <c r="B115" s="9"/>
    </row>
    <row r="116" ht="14.25">
      <c r="B116" s="9"/>
    </row>
    <row r="117" ht="14.25">
      <c r="B117" s="9"/>
    </row>
    <row r="118" ht="14.25">
      <c r="B118" s="9"/>
    </row>
    <row r="119" ht="14.25">
      <c r="B119" s="9"/>
    </row>
    <row r="120" ht="14.25">
      <c r="B120" s="9"/>
    </row>
    <row r="121" ht="14.25">
      <c r="B121" s="9"/>
    </row>
    <row r="122" ht="14.25">
      <c r="B122" s="9"/>
    </row>
    <row r="123" ht="14.25">
      <c r="B123" s="9"/>
    </row>
    <row r="124" ht="14.25">
      <c r="B124" s="9"/>
    </row>
  </sheetData>
  <mergeCells count="1">
    <mergeCell ref="B1:C1"/>
  </mergeCells>
  <printOptions horizontalCentered="1"/>
  <pageMargins left="0.3" right="0.75" top="1" bottom="1" header="0.5" footer="0.5"/>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104"/>
  <sheetViews>
    <sheetView showGridLines="0" zoomScale="90" zoomScaleNormal="90" workbookViewId="0" topLeftCell="A66">
      <selection activeCell="B72" sqref="B72"/>
    </sheetView>
  </sheetViews>
  <sheetFormatPr defaultColWidth="9.00390625" defaultRowHeight="14.25"/>
  <cols>
    <col min="1" max="1" width="2.875" style="15" customWidth="1"/>
    <col min="2" max="2" width="35.875" style="0" customWidth="1"/>
    <col min="3" max="3" width="13.875" style="0" customWidth="1"/>
    <col min="4" max="4" width="11.625" style="0" customWidth="1"/>
    <col min="5" max="5" width="15.75390625" style="0" customWidth="1"/>
    <col min="6" max="6" width="14.125" style="0" customWidth="1"/>
    <col min="7" max="7" width="21.125" style="0" customWidth="1"/>
  </cols>
  <sheetData>
    <row r="1" ht="14.25">
      <c r="A1" s="53" t="s">
        <v>35</v>
      </c>
    </row>
    <row r="2" ht="14.25">
      <c r="A2" s="53"/>
    </row>
    <row r="3" spans="1:6" ht="42.75" customHeight="1">
      <c r="A3" s="62">
        <v>1</v>
      </c>
      <c r="B3" s="90" t="s">
        <v>134</v>
      </c>
      <c r="C3" s="90"/>
      <c r="D3" s="90"/>
      <c r="E3" s="90"/>
      <c r="F3" s="90"/>
    </row>
    <row r="5" spans="1:6" ht="14.25">
      <c r="A5" s="15">
        <v>2</v>
      </c>
      <c r="B5" s="91" t="s">
        <v>115</v>
      </c>
      <c r="C5" s="91"/>
      <c r="D5" s="91"/>
      <c r="E5" s="91"/>
      <c r="F5" s="91"/>
    </row>
    <row r="7" spans="1:6" ht="14.25">
      <c r="A7" s="15">
        <v>3</v>
      </c>
      <c r="B7" s="91" t="s">
        <v>116</v>
      </c>
      <c r="C7" s="91"/>
      <c r="D7" s="91"/>
      <c r="E7" s="91"/>
      <c r="F7" s="91"/>
    </row>
    <row r="9" spans="1:2" ht="14.25">
      <c r="A9" s="15">
        <v>4</v>
      </c>
      <c r="B9" s="41" t="s">
        <v>96</v>
      </c>
    </row>
    <row r="10" spans="3:5" ht="57" customHeight="1">
      <c r="C10" s="63" t="s">
        <v>131</v>
      </c>
      <c r="E10" s="63" t="s">
        <v>132</v>
      </c>
    </row>
    <row r="11" spans="2:5" ht="14.25">
      <c r="B11" s="12"/>
      <c r="C11" s="6" t="s">
        <v>97</v>
      </c>
      <c r="E11" s="6" t="s">
        <v>97</v>
      </c>
    </row>
    <row r="12" ht="14.25">
      <c r="B12" s="41" t="s">
        <v>98</v>
      </c>
    </row>
    <row r="13" spans="2:5" ht="14.25">
      <c r="B13" s="41" t="s">
        <v>99</v>
      </c>
      <c r="C13" s="65">
        <v>86</v>
      </c>
      <c r="D13" s="65"/>
      <c r="E13" s="69">
        <v>829</v>
      </c>
    </row>
    <row r="14" spans="2:5" ht="14.25">
      <c r="B14" s="41" t="s">
        <v>100</v>
      </c>
      <c r="C14" s="66">
        <v>0</v>
      </c>
      <c r="D14" s="66"/>
      <c r="E14" s="70">
        <v>0</v>
      </c>
    </row>
    <row r="15" spans="2:5" ht="14.25">
      <c r="B15" s="12"/>
      <c r="C15" s="65">
        <f>SUM(C13:C14)</f>
        <v>86</v>
      </c>
      <c r="D15" s="65"/>
      <c r="E15" s="69">
        <f>SUM(E13:E14)</f>
        <v>829</v>
      </c>
    </row>
    <row r="16" spans="2:5" ht="14.25">
      <c r="B16" s="41" t="s">
        <v>111</v>
      </c>
      <c r="C16" s="65">
        <v>0</v>
      </c>
      <c r="D16" s="65"/>
      <c r="E16" s="69">
        <v>0</v>
      </c>
    </row>
    <row r="17" spans="2:5" ht="15" thickBot="1">
      <c r="B17" s="12"/>
      <c r="C17" s="67">
        <f>SUM(C15:C16)</f>
        <v>86</v>
      </c>
      <c r="D17" s="67"/>
      <c r="E17" s="71">
        <f>SUM(E15:E16)</f>
        <v>829</v>
      </c>
    </row>
    <row r="18" spans="2:5" ht="15" thickTop="1">
      <c r="B18" s="12"/>
      <c r="C18" s="68"/>
      <c r="D18" s="68"/>
      <c r="E18" s="68"/>
    </row>
    <row r="19" spans="2:5" ht="14.25">
      <c r="B19" s="41" t="s">
        <v>114</v>
      </c>
      <c r="C19" s="68"/>
      <c r="D19" s="68"/>
      <c r="E19" s="68"/>
    </row>
    <row r="20" spans="2:5" ht="14.25">
      <c r="B20" s="41" t="s">
        <v>113</v>
      </c>
      <c r="C20" s="68"/>
      <c r="D20" s="68"/>
      <c r="E20" s="68"/>
    </row>
    <row r="21" spans="2:5" ht="14.25">
      <c r="B21" s="41" t="s">
        <v>112</v>
      </c>
      <c r="C21" s="68"/>
      <c r="D21" s="68"/>
      <c r="E21" s="68"/>
    </row>
    <row r="22" spans="2:5" ht="14.25">
      <c r="B22" s="12"/>
      <c r="C22" s="68"/>
      <c r="D22" s="68"/>
      <c r="E22" s="68"/>
    </row>
    <row r="24" spans="1:6" ht="14.25">
      <c r="A24" s="15">
        <v>5</v>
      </c>
      <c r="B24" s="91" t="s">
        <v>101</v>
      </c>
      <c r="C24" s="91"/>
      <c r="D24" s="91"/>
      <c r="E24" s="91"/>
      <c r="F24" s="91"/>
    </row>
    <row r="26" spans="1:6" ht="30.75" customHeight="1">
      <c r="A26" s="81">
        <v>6</v>
      </c>
      <c r="B26" s="89" t="s">
        <v>135</v>
      </c>
      <c r="C26" s="89"/>
      <c r="D26" s="89"/>
      <c r="E26" s="89"/>
      <c r="F26" s="89"/>
    </row>
    <row r="28" spans="1:6" ht="30" customHeight="1">
      <c r="A28" s="62">
        <v>7</v>
      </c>
      <c r="B28" s="89" t="s">
        <v>136</v>
      </c>
      <c r="C28" s="89"/>
      <c r="D28" s="89"/>
      <c r="E28" s="89"/>
      <c r="F28" s="89"/>
    </row>
    <row r="29" ht="14.25">
      <c r="B29" s="41"/>
    </row>
    <row r="30" spans="1:2" ht="14.25">
      <c r="A30" s="15">
        <v>8</v>
      </c>
      <c r="B30" s="41" t="s">
        <v>143</v>
      </c>
    </row>
    <row r="31" ht="14.25">
      <c r="B31" s="41"/>
    </row>
    <row r="32" spans="1:6" ht="43.5" customHeight="1">
      <c r="A32" s="62">
        <v>9</v>
      </c>
      <c r="B32" s="89" t="s">
        <v>137</v>
      </c>
      <c r="C32" s="89"/>
      <c r="D32" s="89"/>
      <c r="E32" s="89"/>
      <c r="F32" s="89"/>
    </row>
    <row r="34" spans="1:2" ht="14.25">
      <c r="A34" s="15">
        <v>10</v>
      </c>
      <c r="B34" t="s">
        <v>144</v>
      </c>
    </row>
    <row r="36" spans="1:2" ht="14.25">
      <c r="A36" s="15">
        <v>11</v>
      </c>
      <c r="B36" t="s">
        <v>39</v>
      </c>
    </row>
    <row r="37" ht="14.25">
      <c r="B37" s="41"/>
    </row>
    <row r="38" ht="14.25">
      <c r="B38" s="12" t="s">
        <v>54</v>
      </c>
    </row>
    <row r="39" ht="14.25">
      <c r="B39" s="41" t="s">
        <v>55</v>
      </c>
    </row>
    <row r="40" ht="14.25">
      <c r="B40" s="41" t="s">
        <v>56</v>
      </c>
    </row>
    <row r="41" ht="14.25">
      <c r="B41" s="41" t="s">
        <v>57</v>
      </c>
    </row>
    <row r="42" ht="14.25">
      <c r="B42" s="41"/>
    </row>
    <row r="43" ht="14.25">
      <c r="B43" s="41" t="s">
        <v>119</v>
      </c>
    </row>
    <row r="44" ht="14.25">
      <c r="B44" s="41" t="s">
        <v>120</v>
      </c>
    </row>
    <row r="45" ht="14.25">
      <c r="B45" s="41" t="s">
        <v>121</v>
      </c>
    </row>
    <row r="46" ht="14.25">
      <c r="B46" s="41" t="s">
        <v>122</v>
      </c>
    </row>
    <row r="47" ht="14.25">
      <c r="B47" s="41"/>
    </row>
    <row r="48" ht="14.25">
      <c r="B48" s="41" t="s">
        <v>58</v>
      </c>
    </row>
    <row r="49" ht="14.25">
      <c r="B49" s="41" t="s">
        <v>53</v>
      </c>
    </row>
    <row r="50" ht="14.25">
      <c r="B50" s="41"/>
    </row>
    <row r="51" spans="1:2" ht="14.25">
      <c r="A51" s="15">
        <v>12</v>
      </c>
      <c r="B51" s="41" t="s">
        <v>50</v>
      </c>
    </row>
    <row r="53" spans="1:2" ht="14.25">
      <c r="A53" s="15">
        <v>13</v>
      </c>
      <c r="B53" t="s">
        <v>40</v>
      </c>
    </row>
    <row r="54" ht="14.25">
      <c r="B54" t="s">
        <v>102</v>
      </c>
    </row>
    <row r="56" spans="1:2" ht="14.25">
      <c r="A56" s="15">
        <v>14</v>
      </c>
      <c r="B56" s="42" t="s">
        <v>41</v>
      </c>
    </row>
    <row r="57" spans="2:5" ht="15">
      <c r="B57" s="13"/>
      <c r="C57" s="92" t="s">
        <v>148</v>
      </c>
      <c r="D57" s="93"/>
      <c r="E57" s="93"/>
    </row>
    <row r="58" spans="2:5" ht="15">
      <c r="B58" s="13"/>
      <c r="C58" s="92" t="s">
        <v>133</v>
      </c>
      <c r="D58" s="93"/>
      <c r="E58" s="93"/>
    </row>
    <row r="59" spans="1:7" ht="30">
      <c r="A59" s="54"/>
      <c r="B59" s="43"/>
      <c r="C59" s="43" t="s">
        <v>3</v>
      </c>
      <c r="D59" s="40" t="s">
        <v>25</v>
      </c>
      <c r="E59" s="43" t="s">
        <v>49</v>
      </c>
      <c r="F59" s="44"/>
      <c r="G59" s="44"/>
    </row>
    <row r="60" spans="2:5" ht="14.25">
      <c r="B60" s="6"/>
      <c r="C60" s="6" t="s">
        <v>1</v>
      </c>
      <c r="D60" s="6" t="s">
        <v>1</v>
      </c>
      <c r="E60" s="6" t="s">
        <v>1</v>
      </c>
    </row>
    <row r="62" spans="2:5" ht="14.25">
      <c r="B62" t="s">
        <v>123</v>
      </c>
      <c r="C62" s="77">
        <v>25</v>
      </c>
      <c r="D62" s="47">
        <v>25</v>
      </c>
      <c r="E62" s="47">
        <v>28738</v>
      </c>
    </row>
    <row r="63" spans="2:5" ht="14.25">
      <c r="B63" t="s">
        <v>26</v>
      </c>
      <c r="C63" s="76">
        <v>53424</v>
      </c>
      <c r="D63" s="47">
        <v>7279</v>
      </c>
      <c r="E63" s="47">
        <v>87004</v>
      </c>
    </row>
    <row r="64" spans="2:5" ht="14.25">
      <c r="B64" t="s">
        <v>27</v>
      </c>
      <c r="C64" s="76">
        <v>1965</v>
      </c>
      <c r="D64" s="47">
        <v>33</v>
      </c>
      <c r="E64" s="47">
        <v>1601</v>
      </c>
    </row>
    <row r="65" spans="2:5" ht="15" thickBot="1">
      <c r="B65" t="s">
        <v>28</v>
      </c>
      <c r="C65" s="48">
        <f>SUM(C62:C64)</f>
        <v>55414</v>
      </c>
      <c r="D65" s="48">
        <f>SUM(D62:D64)</f>
        <v>7337</v>
      </c>
      <c r="E65" s="48">
        <f>SUM(E62:E64)</f>
        <v>117343</v>
      </c>
    </row>
    <row r="67" ht="14.25">
      <c r="B67" s="41"/>
    </row>
    <row r="68" spans="1:7" ht="14.25">
      <c r="A68" s="55">
        <v>15</v>
      </c>
      <c r="B68" s="49" t="s">
        <v>52</v>
      </c>
      <c r="C68" s="50"/>
      <c r="D68" s="50"/>
      <c r="E68" s="50"/>
      <c r="F68" s="50"/>
      <c r="G68" s="50"/>
    </row>
    <row r="69" spans="1:2" s="50" customFormat="1" ht="14.25">
      <c r="A69" s="55"/>
      <c r="B69" s="51" t="s">
        <v>151</v>
      </c>
    </row>
    <row r="70" spans="1:2" s="50" customFormat="1" ht="14.25">
      <c r="A70" s="55"/>
      <c r="B70" s="51" t="s">
        <v>155</v>
      </c>
    </row>
    <row r="71" spans="1:2" s="50" customFormat="1" ht="14.25">
      <c r="A71" s="55"/>
      <c r="B71" s="51" t="s">
        <v>156</v>
      </c>
    </row>
    <row r="72" spans="1:2" s="50" customFormat="1" ht="14.25">
      <c r="A72" s="56"/>
      <c r="B72" s="49"/>
    </row>
    <row r="73" spans="1:7" ht="14.25">
      <c r="A73" s="56">
        <v>16</v>
      </c>
      <c r="B73" s="52" t="s">
        <v>42</v>
      </c>
      <c r="C73" s="50"/>
      <c r="D73" s="50"/>
      <c r="E73" s="50"/>
      <c r="F73" s="50"/>
      <c r="G73" s="50"/>
    </row>
    <row r="74" spans="1:7" ht="14.25">
      <c r="A74" s="56"/>
      <c r="B74" s="51" t="s">
        <v>152</v>
      </c>
      <c r="C74" s="50"/>
      <c r="D74" s="50"/>
      <c r="E74" s="50"/>
      <c r="F74" s="50"/>
      <c r="G74" s="50"/>
    </row>
    <row r="75" spans="1:7" ht="14.25">
      <c r="A75" s="56"/>
      <c r="B75" s="51" t="s">
        <v>154</v>
      </c>
      <c r="C75" s="50"/>
      <c r="D75" s="50"/>
      <c r="E75" s="50"/>
      <c r="F75" s="50"/>
      <c r="G75" s="50"/>
    </row>
    <row r="76" spans="1:7" ht="14.25">
      <c r="A76" s="56"/>
      <c r="B76" s="51" t="s">
        <v>153</v>
      </c>
      <c r="C76" s="50"/>
      <c r="D76" s="50"/>
      <c r="E76" s="50"/>
      <c r="F76" s="50"/>
      <c r="G76" s="50"/>
    </row>
    <row r="77" spans="1:2" s="50" customFormat="1" ht="14.25">
      <c r="A77" s="56"/>
      <c r="B77" s="51"/>
    </row>
    <row r="78" spans="1:2" s="50" customFormat="1" ht="14.25">
      <c r="A78" s="56">
        <v>17</v>
      </c>
      <c r="B78" s="52" t="s">
        <v>150</v>
      </c>
    </row>
    <row r="79" spans="1:2" s="50" customFormat="1" ht="14.25">
      <c r="A79" s="56"/>
      <c r="B79" s="51" t="s">
        <v>103</v>
      </c>
    </row>
    <row r="80" spans="1:7" ht="14.25">
      <c r="A80" s="56"/>
      <c r="B80" s="50"/>
      <c r="C80" s="50"/>
      <c r="D80" s="50"/>
      <c r="E80" s="50"/>
      <c r="F80" s="50"/>
      <c r="G80" s="50"/>
    </row>
    <row r="81" spans="1:7" ht="14.25">
      <c r="A81" s="56">
        <v>18</v>
      </c>
      <c r="B81" s="74" t="s">
        <v>117</v>
      </c>
      <c r="C81" s="50"/>
      <c r="D81" s="50"/>
      <c r="E81" s="50"/>
      <c r="F81" s="50"/>
      <c r="G81" s="50"/>
    </row>
    <row r="82" spans="1:7" ht="14.25">
      <c r="A82" s="56"/>
      <c r="B82" s="50"/>
      <c r="C82" s="50"/>
      <c r="D82" s="50"/>
      <c r="E82" s="50"/>
      <c r="F82" s="50"/>
      <c r="G82" s="50"/>
    </row>
    <row r="83" spans="1:7" ht="15.75" customHeight="1">
      <c r="A83" s="56">
        <v>19</v>
      </c>
      <c r="B83" s="52" t="s">
        <v>43</v>
      </c>
      <c r="C83" s="50"/>
      <c r="D83" s="50"/>
      <c r="E83" s="50"/>
      <c r="F83" s="50"/>
      <c r="G83" s="50"/>
    </row>
    <row r="84" spans="1:7" ht="70.5" customHeight="1">
      <c r="A84" s="56"/>
      <c r="B84" s="94" t="s">
        <v>149</v>
      </c>
      <c r="C84" s="94"/>
      <c r="D84" s="94"/>
      <c r="E84" s="94"/>
      <c r="F84" s="94"/>
      <c r="G84" s="50"/>
    </row>
    <row r="85" spans="1:7" ht="14.25">
      <c r="A85" s="56"/>
      <c r="B85" s="52"/>
      <c r="C85" s="52"/>
      <c r="D85" s="52"/>
      <c r="E85" s="52"/>
      <c r="F85" s="52"/>
      <c r="G85" s="50"/>
    </row>
    <row r="86" spans="1:2" ht="14.25">
      <c r="A86" s="15">
        <v>20</v>
      </c>
      <c r="B86" t="s">
        <v>51</v>
      </c>
    </row>
    <row r="88" spans="1:5" ht="14.25">
      <c r="A88" s="56">
        <v>21</v>
      </c>
      <c r="B88" s="50" t="s">
        <v>118</v>
      </c>
      <c r="C88" s="50"/>
      <c r="D88" s="50"/>
      <c r="E88" s="50"/>
    </row>
    <row r="89" spans="1:5" ht="14.25">
      <c r="A89" s="56"/>
      <c r="B89" s="49" t="s">
        <v>146</v>
      </c>
      <c r="C89" s="50"/>
      <c r="D89" s="50"/>
      <c r="E89" s="50"/>
    </row>
    <row r="90" spans="1:5" ht="14.25">
      <c r="A90" s="56"/>
      <c r="B90" s="49" t="s">
        <v>145</v>
      </c>
      <c r="C90" s="50"/>
      <c r="D90" s="50"/>
      <c r="E90" s="50"/>
    </row>
    <row r="91" spans="1:5" ht="14.25">
      <c r="A91" s="56"/>
      <c r="B91" s="49"/>
      <c r="C91" s="50"/>
      <c r="D91" s="50"/>
      <c r="E91" s="50"/>
    </row>
    <row r="92" spans="1:5" ht="14.25">
      <c r="A92" s="56"/>
      <c r="B92" s="49"/>
      <c r="C92" s="50"/>
      <c r="D92" s="50"/>
      <c r="E92" s="50"/>
    </row>
    <row r="93" spans="1:5" ht="14.25">
      <c r="A93" s="56"/>
      <c r="B93" s="49"/>
      <c r="C93" s="50"/>
      <c r="D93" s="50"/>
      <c r="E93" s="50"/>
    </row>
    <row r="94" spans="1:7" ht="14.25">
      <c r="A94" s="56"/>
      <c r="B94" s="50"/>
      <c r="C94" s="50"/>
      <c r="D94" s="50"/>
      <c r="E94" s="50"/>
      <c r="F94" s="50"/>
      <c r="G94" s="50"/>
    </row>
    <row r="97" ht="14.25">
      <c r="B97" t="s">
        <v>44</v>
      </c>
    </row>
    <row r="102" ht="14.25">
      <c r="B102" t="s">
        <v>45</v>
      </c>
    </row>
    <row r="103" spans="2:5" ht="14.25">
      <c r="B103" t="s">
        <v>46</v>
      </c>
      <c r="E103" s="45" t="s">
        <v>147</v>
      </c>
    </row>
    <row r="104" ht="14.25">
      <c r="E104" t="s">
        <v>47</v>
      </c>
    </row>
  </sheetData>
  <mergeCells count="10">
    <mergeCell ref="C57:E57"/>
    <mergeCell ref="C58:E58"/>
    <mergeCell ref="B84:F84"/>
    <mergeCell ref="B26:F26"/>
    <mergeCell ref="B28:F28"/>
    <mergeCell ref="B32:F32"/>
    <mergeCell ref="B3:F3"/>
    <mergeCell ref="B5:F5"/>
    <mergeCell ref="B7:F7"/>
    <mergeCell ref="B24:F24"/>
  </mergeCells>
  <printOptions/>
  <pageMargins left="0.75" right="0.75" top="1" bottom="1" header="0.5" footer="0.5"/>
  <pageSetup orientation="portrait" paperSize="9" scale="65" r:id="rId1"/>
  <rowBreaks count="1" manualBreakCount="1">
    <brk id="55" max="6" man="1"/>
  </rowBreaks>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LKT Industrial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LKT I</dc:creator>
  <cp:keywords/>
  <dc:description/>
  <cp:lastModifiedBy>Evalution</cp:lastModifiedBy>
  <cp:lastPrinted>2002-05-28T07:49:19Z</cp:lastPrinted>
  <dcterms:created xsi:type="dcterms:W3CDTF">1999-10-14T01:10:07Z</dcterms:created>
  <dcterms:modified xsi:type="dcterms:W3CDTF">2001-08-15T10:04:08Z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